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I:\fas\documents\Food and Nutrition Services\CEP\26-27\"/>
    </mc:Choice>
  </mc:AlternateContent>
  <xr:revisionPtr revIDLastSave="0" documentId="8_{0FF0AB4A-C062-4800-B860-C7481EFA639B}" xr6:coauthVersionLast="47" xr6:coauthVersionMax="47" xr10:uidLastSave="{00000000-0000-0000-0000-000000000000}"/>
  <bookViews>
    <workbookView xWindow="-120" yWindow="-120" windowWidth="29040" windowHeight="15720" activeTab="1" xr2:uid="{00000000-000D-0000-FFFF-FFFF00000000}"/>
  </bookViews>
  <sheets>
    <sheet name="LEA-wide Notification Report" sheetId="3" r:id="rId1"/>
    <sheet name="School Notification Report" sheetId="5" r:id="rId2"/>
  </sheets>
  <externalReferences>
    <externalReference r:id="rId3"/>
    <externalReference r:id="rId4"/>
  </externalReferences>
  <definedNames>
    <definedName name="_xlnm._FilterDatabase" localSheetId="0" hidden="1">'LEA-wide Notification Report'!$A$8:$O$8</definedName>
    <definedName name="_xlnm._FilterDatabase" localSheetId="1" hidden="1">'School Notification Report'!$A$7:$P$1028</definedName>
    <definedName name="_xlnm.Print_Area" localSheetId="0">'LEA-wide Notification Report'!$A$2:$N$34</definedName>
    <definedName name="_xlnm.Print_Area" localSheetId="1">'School Notification Report'!$A$1:$P$28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1" i="3" l="1"/>
  <c r="I661" i="3"/>
  <c r="H661" i="3"/>
  <c r="L661" i="3" s="1"/>
  <c r="C661" i="3"/>
  <c r="E661" i="3" s="1"/>
  <c r="M660" i="3"/>
  <c r="I660" i="3"/>
  <c r="H660" i="3"/>
  <c r="L660" i="3" s="1"/>
  <c r="C660" i="3"/>
  <c r="E660" i="3" s="1"/>
  <c r="M659" i="3"/>
  <c r="L659" i="3"/>
  <c r="I659" i="3"/>
  <c r="H659" i="3"/>
  <c r="E659" i="3"/>
  <c r="C659" i="3"/>
  <c r="D659" i="3" s="1"/>
  <c r="M658" i="3"/>
  <c r="I658" i="3"/>
  <c r="H658" i="3"/>
  <c r="L658" i="3" s="1"/>
  <c r="E658" i="3"/>
  <c r="D658" i="3"/>
  <c r="C658" i="3"/>
  <c r="M657" i="3"/>
  <c r="I657" i="3"/>
  <c r="H657" i="3"/>
  <c r="L657" i="3" s="1"/>
  <c r="C657" i="3"/>
  <c r="E657" i="3" s="1"/>
  <c r="M656" i="3"/>
  <c r="I656" i="3"/>
  <c r="H656" i="3"/>
  <c r="L656" i="3" s="1"/>
  <c r="E656" i="3"/>
  <c r="C656" i="3"/>
  <c r="D656" i="3" s="1"/>
  <c r="M655" i="3"/>
  <c r="I655" i="3"/>
  <c r="H655" i="3"/>
  <c r="L655" i="3" s="1"/>
  <c r="D655" i="3"/>
  <c r="C655" i="3"/>
  <c r="E655" i="3" s="1"/>
  <c r="M654" i="3"/>
  <c r="L654" i="3"/>
  <c r="I654" i="3"/>
  <c r="H654" i="3"/>
  <c r="C654" i="3"/>
  <c r="M653" i="3"/>
  <c r="I653" i="3"/>
  <c r="H653" i="3"/>
  <c r="L653" i="3" s="1"/>
  <c r="E653" i="3"/>
  <c r="D653" i="3"/>
  <c r="M652" i="3"/>
  <c r="L652" i="3"/>
  <c r="I652" i="3"/>
  <c r="H652" i="3"/>
  <c r="E652" i="3"/>
  <c r="C652" i="3"/>
  <c r="D652" i="3" s="1"/>
  <c r="M651" i="3"/>
  <c r="I651" i="3"/>
  <c r="H651" i="3"/>
  <c r="L651" i="3" s="1"/>
  <c r="C651" i="3"/>
  <c r="E651" i="3" s="1"/>
  <c r="M650" i="3"/>
  <c r="I650" i="3"/>
  <c r="H650" i="3"/>
  <c r="L650" i="3" s="1"/>
  <c r="C650" i="3"/>
  <c r="E650" i="3" s="1"/>
  <c r="M649" i="3"/>
  <c r="I649" i="3"/>
  <c r="H649" i="3"/>
  <c r="L649" i="3" s="1"/>
  <c r="E649" i="3"/>
  <c r="C649" i="3"/>
  <c r="D649" i="3" s="1"/>
  <c r="M648" i="3"/>
  <c r="L648" i="3"/>
  <c r="I648" i="3"/>
  <c r="H648" i="3"/>
  <c r="D648" i="3"/>
  <c r="C648" i="3"/>
  <c r="E648" i="3" s="1"/>
  <c r="M647" i="3"/>
  <c r="I647" i="3"/>
  <c r="H647" i="3"/>
  <c r="L647" i="3" s="1"/>
  <c r="C647" i="3"/>
  <c r="M646" i="3"/>
  <c r="I646" i="3"/>
  <c r="H646" i="3"/>
  <c r="L646" i="3" s="1"/>
  <c r="E646" i="3"/>
  <c r="C646" i="3"/>
  <c r="D646" i="3" s="1"/>
  <c r="M645" i="3"/>
  <c r="I645" i="3"/>
  <c r="H645" i="3"/>
  <c r="L645" i="3" s="1"/>
  <c r="E645" i="3"/>
  <c r="D645" i="3"/>
  <c r="C645" i="3"/>
  <c r="M644" i="3"/>
  <c r="L644" i="3"/>
  <c r="I644" i="3"/>
  <c r="H644" i="3"/>
  <c r="E644" i="3"/>
  <c r="C644" i="3"/>
  <c r="D644" i="3" s="1"/>
  <c r="M643" i="3"/>
  <c r="I643" i="3"/>
  <c r="H643" i="3"/>
  <c r="L643" i="3" s="1"/>
  <c r="E643" i="3"/>
  <c r="D643" i="3"/>
  <c r="M642" i="3"/>
  <c r="L642" i="3"/>
  <c r="I642" i="3"/>
  <c r="H642" i="3"/>
  <c r="E642" i="3"/>
  <c r="D642" i="3"/>
  <c r="M641" i="3"/>
  <c r="I641" i="3"/>
  <c r="H641" i="3"/>
  <c r="L641" i="3" s="1"/>
  <c r="C641" i="3"/>
  <c r="M640" i="3"/>
  <c r="I640" i="3"/>
  <c r="H640" i="3"/>
  <c r="L640" i="3" s="1"/>
  <c r="E640" i="3"/>
  <c r="C640" i="3"/>
  <c r="D640" i="3" s="1"/>
  <c r="M639" i="3"/>
  <c r="I639" i="3"/>
  <c r="H639" i="3"/>
  <c r="L639" i="3" s="1"/>
  <c r="E639" i="3"/>
  <c r="D639" i="3"/>
  <c r="M638" i="3"/>
  <c r="I638" i="3"/>
  <c r="H638" i="3"/>
  <c r="L638" i="3" s="1"/>
  <c r="D638" i="3"/>
  <c r="C638" i="3"/>
  <c r="E638" i="3" s="1"/>
  <c r="M637" i="3"/>
  <c r="I637" i="3"/>
  <c r="H637" i="3"/>
  <c r="L637" i="3" s="1"/>
  <c r="C637" i="3"/>
  <c r="E637" i="3" s="1"/>
  <c r="M636" i="3"/>
  <c r="I636" i="3"/>
  <c r="H636" i="3"/>
  <c r="L636" i="3" s="1"/>
  <c r="E636" i="3"/>
  <c r="D636" i="3"/>
  <c r="M635" i="3"/>
  <c r="L635" i="3"/>
  <c r="I635" i="3"/>
  <c r="H635" i="3"/>
  <c r="E635" i="3"/>
  <c r="D635" i="3"/>
  <c r="M634" i="3"/>
  <c r="L634" i="3"/>
  <c r="I634" i="3"/>
  <c r="E634" i="3"/>
  <c r="D634" i="3"/>
  <c r="C634" i="3"/>
  <c r="M633" i="3"/>
  <c r="I633" i="3"/>
  <c r="H633" i="3"/>
  <c r="L633" i="3" s="1"/>
  <c r="C633" i="3"/>
  <c r="E633" i="3" s="1"/>
  <c r="M632" i="3"/>
  <c r="I632" i="3"/>
  <c r="H632" i="3"/>
  <c r="L632" i="3" s="1"/>
  <c r="C632" i="3"/>
  <c r="E632" i="3" s="1"/>
  <c r="M631" i="3"/>
  <c r="L631" i="3"/>
  <c r="I631" i="3"/>
  <c r="H631" i="3"/>
  <c r="E631" i="3"/>
  <c r="C631" i="3"/>
  <c r="D631" i="3" s="1"/>
  <c r="M630" i="3"/>
  <c r="L630" i="3"/>
  <c r="I630" i="3"/>
  <c r="H630" i="3"/>
  <c r="E630" i="3"/>
  <c r="D630" i="3"/>
  <c r="M629" i="3"/>
  <c r="I629" i="3"/>
  <c r="H629" i="3"/>
  <c r="L629" i="3" s="1"/>
  <c r="E629" i="3"/>
  <c r="C629" i="3"/>
  <c r="D629" i="3" s="1"/>
  <c r="M628" i="3"/>
  <c r="I628" i="3"/>
  <c r="H628" i="3"/>
  <c r="L628" i="3" s="1"/>
  <c r="E628" i="3"/>
  <c r="D628" i="3"/>
  <c r="M627" i="3"/>
  <c r="I627" i="3"/>
  <c r="H627" i="3"/>
  <c r="L627" i="3" s="1"/>
  <c r="E627" i="3"/>
  <c r="D627" i="3"/>
  <c r="M626" i="3"/>
  <c r="I626" i="3"/>
  <c r="H626" i="3"/>
  <c r="L626" i="3" s="1"/>
  <c r="E626" i="3"/>
  <c r="C626" i="3"/>
  <c r="D626" i="3" s="1"/>
  <c r="M625" i="3"/>
  <c r="L625" i="3"/>
  <c r="I625" i="3"/>
  <c r="H625" i="3"/>
  <c r="D625" i="3"/>
  <c r="C625" i="3"/>
  <c r="E625" i="3" s="1"/>
  <c r="M624" i="3"/>
  <c r="L624" i="3"/>
  <c r="I624" i="3"/>
  <c r="H624" i="3"/>
  <c r="C624" i="3"/>
  <c r="M623" i="3"/>
  <c r="I623" i="3"/>
  <c r="H623" i="3"/>
  <c r="L623" i="3" s="1"/>
  <c r="E623" i="3"/>
  <c r="C623" i="3"/>
  <c r="D623" i="3" s="1"/>
  <c r="M622" i="3"/>
  <c r="I622" i="3"/>
  <c r="H622" i="3"/>
  <c r="L622" i="3" s="1"/>
  <c r="E622" i="3"/>
  <c r="D622" i="3"/>
  <c r="C622" i="3"/>
  <c r="M621" i="3"/>
  <c r="L621" i="3"/>
  <c r="I621" i="3"/>
  <c r="H621" i="3"/>
  <c r="E621" i="3"/>
  <c r="C621" i="3"/>
  <c r="D621" i="3" s="1"/>
  <c r="M620" i="3"/>
  <c r="I620" i="3"/>
  <c r="H620" i="3"/>
  <c r="L620" i="3" s="1"/>
  <c r="E620" i="3"/>
  <c r="D620" i="3"/>
  <c r="M619" i="3"/>
  <c r="L619" i="3"/>
  <c r="I619" i="3"/>
  <c r="H619" i="3"/>
  <c r="E619" i="3"/>
  <c r="D619" i="3"/>
  <c r="M618" i="3"/>
  <c r="L618" i="3"/>
  <c r="I618" i="3"/>
  <c r="H618" i="3"/>
  <c r="C618" i="3"/>
  <c r="M617" i="3"/>
  <c r="I617" i="3"/>
  <c r="H617" i="3"/>
  <c r="L617" i="3" s="1"/>
  <c r="E617" i="3"/>
  <c r="C617" i="3"/>
  <c r="D617" i="3" s="1"/>
  <c r="M616" i="3"/>
  <c r="I616" i="3"/>
  <c r="H616" i="3"/>
  <c r="L616" i="3" s="1"/>
  <c r="E616" i="3"/>
  <c r="D616" i="3"/>
  <c r="M615" i="3"/>
  <c r="I615" i="3"/>
  <c r="H615" i="3"/>
  <c r="L615" i="3" s="1"/>
  <c r="E615" i="3"/>
  <c r="D615" i="3"/>
  <c r="M614" i="3"/>
  <c r="L614" i="3"/>
  <c r="I614" i="3"/>
  <c r="H614" i="3"/>
  <c r="E614" i="3"/>
  <c r="C614" i="3"/>
  <c r="D614" i="3" s="1"/>
  <c r="M613" i="3"/>
  <c r="L613" i="3"/>
  <c r="I613" i="3"/>
  <c r="H613" i="3"/>
  <c r="E613" i="3"/>
  <c r="D613" i="3"/>
  <c r="M612" i="3"/>
  <c r="L612" i="3"/>
  <c r="I612" i="3"/>
  <c r="H612" i="3"/>
  <c r="E612" i="3"/>
  <c r="D612" i="3"/>
  <c r="M611" i="3"/>
  <c r="L611" i="3"/>
  <c r="I611" i="3"/>
  <c r="H611" i="3"/>
  <c r="E611" i="3"/>
  <c r="D611" i="3"/>
  <c r="M610" i="3"/>
  <c r="I610" i="3"/>
  <c r="H610" i="3"/>
  <c r="L610" i="3" s="1"/>
  <c r="C610" i="3"/>
  <c r="E610" i="3" s="1"/>
  <c r="M609" i="3"/>
  <c r="L609" i="3"/>
  <c r="I609" i="3"/>
  <c r="H609" i="3"/>
  <c r="E609" i="3"/>
  <c r="C609" i="3"/>
  <c r="D609" i="3" s="1"/>
  <c r="M608" i="3"/>
  <c r="L608" i="3"/>
  <c r="I608" i="3"/>
  <c r="H608" i="3"/>
  <c r="E608" i="3"/>
  <c r="D608" i="3"/>
  <c r="M607" i="3"/>
  <c r="L607" i="3"/>
  <c r="I607" i="3"/>
  <c r="H607" i="3"/>
  <c r="E607" i="3"/>
  <c r="C607" i="3"/>
  <c r="D607" i="3" s="1"/>
  <c r="M606" i="3"/>
  <c r="I606" i="3"/>
  <c r="H606" i="3"/>
  <c r="L606" i="3" s="1"/>
  <c r="E606" i="3"/>
  <c r="D606" i="3"/>
  <c r="M605" i="3"/>
  <c r="L605" i="3"/>
  <c r="I605" i="3"/>
  <c r="H605" i="3"/>
  <c r="E605" i="3"/>
  <c r="D605" i="3"/>
  <c r="C605" i="3"/>
  <c r="M604" i="3"/>
  <c r="I604" i="3"/>
  <c r="H604" i="3"/>
  <c r="L604" i="3" s="1"/>
  <c r="C604" i="3"/>
  <c r="E604" i="3" s="1"/>
  <c r="M603" i="3"/>
  <c r="I603" i="3"/>
  <c r="H603" i="3"/>
  <c r="L603" i="3" s="1"/>
  <c r="E603" i="3"/>
  <c r="C603" i="3"/>
  <c r="D603" i="3" s="1"/>
  <c r="M602" i="3"/>
  <c r="L602" i="3"/>
  <c r="I602" i="3"/>
  <c r="H602" i="3"/>
  <c r="E602" i="3"/>
  <c r="D602" i="3"/>
  <c r="C602" i="3"/>
  <c r="M601" i="3"/>
  <c r="L601" i="3"/>
  <c r="I601" i="3"/>
  <c r="H601" i="3"/>
  <c r="E601" i="3"/>
  <c r="D601" i="3"/>
  <c r="M600" i="3"/>
  <c r="I600" i="3"/>
  <c r="H600" i="3"/>
  <c r="L600" i="3" s="1"/>
  <c r="E600" i="3"/>
  <c r="D600" i="3"/>
  <c r="M599" i="3"/>
  <c r="I599" i="3"/>
  <c r="H599" i="3"/>
  <c r="L599" i="3" s="1"/>
  <c r="E599" i="3"/>
  <c r="D599" i="3"/>
  <c r="M598" i="3"/>
  <c r="L598" i="3"/>
  <c r="I598" i="3"/>
  <c r="H598" i="3"/>
  <c r="E598" i="3"/>
  <c r="D598" i="3"/>
  <c r="M597" i="3"/>
  <c r="L597" i="3"/>
  <c r="I597" i="3"/>
  <c r="H597" i="3"/>
  <c r="E597" i="3"/>
  <c r="D597" i="3"/>
  <c r="M596" i="3"/>
  <c r="I596" i="3"/>
  <c r="H596" i="3"/>
  <c r="L596" i="3" s="1"/>
  <c r="E596" i="3"/>
  <c r="D596" i="3"/>
  <c r="M595" i="3"/>
  <c r="I595" i="3"/>
  <c r="H595" i="3"/>
  <c r="L595" i="3" s="1"/>
  <c r="E595" i="3"/>
  <c r="D595" i="3"/>
  <c r="M594" i="3"/>
  <c r="L594" i="3"/>
  <c r="I594" i="3"/>
  <c r="H594" i="3"/>
  <c r="E594" i="3"/>
  <c r="D594" i="3"/>
  <c r="M593" i="3"/>
  <c r="L593" i="3"/>
  <c r="I593" i="3"/>
  <c r="H593" i="3"/>
  <c r="E593" i="3"/>
  <c r="D593" i="3"/>
  <c r="M592" i="3"/>
  <c r="I592" i="3"/>
  <c r="H592" i="3"/>
  <c r="L592" i="3" s="1"/>
  <c r="E592" i="3"/>
  <c r="D592" i="3"/>
  <c r="M591" i="3"/>
  <c r="I591" i="3"/>
  <c r="H591" i="3"/>
  <c r="L591" i="3" s="1"/>
  <c r="E591" i="3"/>
  <c r="D591" i="3"/>
  <c r="M590" i="3"/>
  <c r="L590" i="3"/>
  <c r="I590" i="3"/>
  <c r="H590" i="3"/>
  <c r="E590" i="3"/>
  <c r="D590" i="3"/>
  <c r="M589" i="3"/>
  <c r="L589" i="3"/>
  <c r="I589" i="3"/>
  <c r="H589" i="3"/>
  <c r="C589" i="3"/>
  <c r="M588" i="3"/>
  <c r="L588" i="3"/>
  <c r="I588" i="3"/>
  <c r="H588" i="3"/>
  <c r="E588" i="3"/>
  <c r="D588" i="3"/>
  <c r="M587" i="3"/>
  <c r="L587" i="3"/>
  <c r="I587" i="3"/>
  <c r="H587" i="3"/>
  <c r="C587" i="3"/>
  <c r="E587" i="3" s="1"/>
  <c r="M586" i="3"/>
  <c r="I586" i="3"/>
  <c r="H586" i="3"/>
  <c r="L586" i="3" s="1"/>
  <c r="E586" i="3"/>
  <c r="D586" i="3"/>
  <c r="M585" i="3"/>
  <c r="L585" i="3"/>
  <c r="I585" i="3"/>
  <c r="H585" i="3"/>
  <c r="E585" i="3"/>
  <c r="D585" i="3"/>
  <c r="M584" i="3"/>
  <c r="I584" i="3"/>
  <c r="H584" i="3"/>
  <c r="L584" i="3" s="1"/>
  <c r="E584" i="3"/>
  <c r="D584" i="3"/>
  <c r="M583" i="3"/>
  <c r="I583" i="3"/>
  <c r="H583" i="3"/>
  <c r="L583" i="3" s="1"/>
  <c r="E583" i="3"/>
  <c r="D583" i="3"/>
  <c r="C583" i="3"/>
  <c r="M582" i="3"/>
  <c r="L582" i="3"/>
  <c r="I582" i="3"/>
  <c r="H582" i="3"/>
  <c r="C582" i="3"/>
  <c r="E582" i="3" s="1"/>
  <c r="M581" i="3"/>
  <c r="I581" i="3"/>
  <c r="H581" i="3"/>
  <c r="L581" i="3" s="1"/>
  <c r="E581" i="3"/>
  <c r="D581" i="3"/>
  <c r="M580" i="3"/>
  <c r="L580" i="3"/>
  <c r="I580" i="3"/>
  <c r="H580" i="3"/>
  <c r="E580" i="3"/>
  <c r="C580" i="3"/>
  <c r="D580" i="3" s="1"/>
  <c r="M579" i="3"/>
  <c r="I579" i="3"/>
  <c r="H579" i="3"/>
  <c r="L579" i="3" s="1"/>
  <c r="D579" i="3"/>
  <c r="C579" i="3"/>
  <c r="E579" i="3" s="1"/>
  <c r="M578" i="3"/>
  <c r="I578" i="3"/>
  <c r="H578" i="3"/>
  <c r="L578" i="3" s="1"/>
  <c r="C578" i="3"/>
  <c r="M577" i="3"/>
  <c r="L577" i="3"/>
  <c r="I577" i="3"/>
  <c r="H577" i="3"/>
  <c r="E577" i="3"/>
  <c r="D577" i="3"/>
  <c r="C577" i="3"/>
  <c r="M576" i="3"/>
  <c r="I576" i="3"/>
  <c r="H576" i="3"/>
  <c r="L576" i="3" s="1"/>
  <c r="E576" i="3"/>
  <c r="D576" i="3"/>
  <c r="C576" i="3"/>
  <c r="M575" i="3"/>
  <c r="L575" i="3"/>
  <c r="I575" i="3"/>
  <c r="H575" i="3"/>
  <c r="E575" i="3"/>
  <c r="D575" i="3"/>
  <c r="M574" i="3"/>
  <c r="I574" i="3"/>
  <c r="H574" i="3"/>
  <c r="L574" i="3" s="1"/>
  <c r="E574" i="3"/>
  <c r="D574" i="3"/>
  <c r="M573" i="3"/>
  <c r="I573" i="3"/>
  <c r="H573" i="3"/>
  <c r="L573" i="3" s="1"/>
  <c r="D573" i="3"/>
  <c r="C573" i="3"/>
  <c r="E573" i="3" s="1"/>
  <c r="M572" i="3"/>
  <c r="I572" i="3"/>
  <c r="H572" i="3"/>
  <c r="L572" i="3" s="1"/>
  <c r="C572" i="3"/>
  <c r="M571" i="3"/>
  <c r="L571" i="3"/>
  <c r="I571" i="3"/>
  <c r="H571" i="3"/>
  <c r="E571" i="3"/>
  <c r="D571" i="3"/>
  <c r="M570" i="3"/>
  <c r="L570" i="3"/>
  <c r="I570" i="3"/>
  <c r="H570" i="3"/>
  <c r="C570" i="3"/>
  <c r="E570" i="3" s="1"/>
  <c r="M569" i="3"/>
  <c r="I569" i="3"/>
  <c r="H569" i="3"/>
  <c r="L569" i="3" s="1"/>
  <c r="E569" i="3"/>
  <c r="D569" i="3"/>
  <c r="C569" i="3"/>
  <c r="M568" i="3"/>
  <c r="I568" i="3"/>
  <c r="H568" i="3"/>
  <c r="L568" i="3" s="1"/>
  <c r="C568" i="3"/>
  <c r="E568" i="3" s="1"/>
  <c r="M567" i="3"/>
  <c r="L567" i="3"/>
  <c r="I567" i="3"/>
  <c r="H567" i="3"/>
  <c r="E567" i="3"/>
  <c r="C567" i="3"/>
  <c r="D567" i="3" s="1"/>
  <c r="M566" i="3"/>
  <c r="I566" i="3"/>
  <c r="H566" i="3"/>
  <c r="L566" i="3" s="1"/>
  <c r="E566" i="3"/>
  <c r="D566" i="3"/>
  <c r="C566" i="3"/>
  <c r="M565" i="3"/>
  <c r="I565" i="3"/>
  <c r="H565" i="3"/>
  <c r="L565" i="3" s="1"/>
  <c r="C565" i="3"/>
  <c r="M564" i="3"/>
  <c r="L564" i="3"/>
  <c r="I564" i="3"/>
  <c r="H564" i="3"/>
  <c r="E564" i="3"/>
  <c r="D564" i="3"/>
  <c r="C564" i="3"/>
  <c r="M563" i="3"/>
  <c r="I563" i="3"/>
  <c r="H563" i="3"/>
  <c r="L563" i="3" s="1"/>
  <c r="D563" i="3"/>
  <c r="C563" i="3"/>
  <c r="E563" i="3" s="1"/>
  <c r="M562" i="3"/>
  <c r="L562" i="3"/>
  <c r="I562" i="3"/>
  <c r="H562" i="3"/>
  <c r="C562" i="3"/>
  <c r="M561" i="3"/>
  <c r="I561" i="3"/>
  <c r="H561" i="3"/>
  <c r="L561" i="3" s="1"/>
  <c r="E561" i="3"/>
  <c r="D561" i="3"/>
  <c r="C561" i="3"/>
  <c r="M560" i="3"/>
  <c r="I560" i="3"/>
  <c r="H560" i="3"/>
  <c r="L560" i="3" s="1"/>
  <c r="E560" i="3"/>
  <c r="C560" i="3"/>
  <c r="D560" i="3" s="1"/>
  <c r="M559" i="3"/>
  <c r="L559" i="3"/>
  <c r="I559" i="3"/>
  <c r="H559" i="3"/>
  <c r="E559" i="3"/>
  <c r="D559" i="3"/>
  <c r="M558" i="3"/>
  <c r="I558" i="3"/>
  <c r="H558" i="3"/>
  <c r="L558" i="3" s="1"/>
  <c r="C558" i="3"/>
  <c r="M557" i="3"/>
  <c r="L557" i="3"/>
  <c r="I557" i="3"/>
  <c r="H557" i="3"/>
  <c r="E557" i="3"/>
  <c r="C557" i="3"/>
  <c r="D557" i="3" s="1"/>
  <c r="M556" i="3"/>
  <c r="L556" i="3"/>
  <c r="I556" i="3"/>
  <c r="H556" i="3"/>
  <c r="D556" i="3"/>
  <c r="C556" i="3"/>
  <c r="E556" i="3" s="1"/>
  <c r="M555" i="3"/>
  <c r="L555" i="3"/>
  <c r="I555" i="3"/>
  <c r="H555" i="3"/>
  <c r="C555" i="3"/>
  <c r="M554" i="3"/>
  <c r="I554" i="3"/>
  <c r="H554" i="3"/>
  <c r="L554" i="3" s="1"/>
  <c r="E554" i="3"/>
  <c r="D554" i="3"/>
  <c r="C554" i="3"/>
  <c r="M553" i="3"/>
  <c r="I553" i="3"/>
  <c r="H553" i="3"/>
  <c r="L553" i="3" s="1"/>
  <c r="E553" i="3"/>
  <c r="C553" i="3"/>
  <c r="D553" i="3" s="1"/>
  <c r="M552" i="3"/>
  <c r="L552" i="3"/>
  <c r="I552" i="3"/>
  <c r="H552" i="3"/>
  <c r="E552" i="3"/>
  <c r="D552" i="3"/>
  <c r="C552" i="3"/>
  <c r="M551" i="3"/>
  <c r="I551" i="3"/>
  <c r="H551" i="3"/>
  <c r="L551" i="3" s="1"/>
  <c r="E551" i="3"/>
  <c r="D551" i="3"/>
  <c r="M550" i="3"/>
  <c r="L550" i="3"/>
  <c r="I550" i="3"/>
  <c r="H550" i="3"/>
  <c r="E550" i="3"/>
  <c r="D550" i="3"/>
  <c r="M549" i="3"/>
  <c r="L549" i="3"/>
  <c r="I549" i="3"/>
  <c r="H549" i="3"/>
  <c r="E549" i="3"/>
  <c r="D549" i="3"/>
  <c r="M548" i="3"/>
  <c r="I548" i="3"/>
  <c r="H548" i="3"/>
  <c r="L548" i="3" s="1"/>
  <c r="E548" i="3"/>
  <c r="C548" i="3"/>
  <c r="D548" i="3" s="1"/>
  <c r="M547" i="3"/>
  <c r="L547" i="3"/>
  <c r="I547" i="3"/>
  <c r="H547" i="3"/>
  <c r="E547" i="3"/>
  <c r="D547" i="3"/>
  <c r="C547" i="3"/>
  <c r="M546" i="3"/>
  <c r="I546" i="3"/>
  <c r="H546" i="3"/>
  <c r="L546" i="3" s="1"/>
  <c r="E546" i="3"/>
  <c r="D546" i="3"/>
  <c r="M545" i="3"/>
  <c r="I545" i="3"/>
  <c r="H545" i="3"/>
  <c r="L545" i="3" s="1"/>
  <c r="E545" i="3"/>
  <c r="C545" i="3"/>
  <c r="D545" i="3" s="1"/>
  <c r="M544" i="3"/>
  <c r="I544" i="3"/>
  <c r="H544" i="3"/>
  <c r="L544" i="3" s="1"/>
  <c r="E544" i="3"/>
  <c r="D544" i="3"/>
  <c r="C544" i="3"/>
  <c r="M543" i="3"/>
  <c r="L543" i="3"/>
  <c r="I543" i="3"/>
  <c r="H543" i="3"/>
  <c r="C543" i="3"/>
  <c r="M542" i="3"/>
  <c r="I542" i="3"/>
  <c r="H542" i="3"/>
  <c r="L542" i="3" s="1"/>
  <c r="E542" i="3"/>
  <c r="D542" i="3"/>
  <c r="C542" i="3"/>
  <c r="M541" i="3"/>
  <c r="I541" i="3"/>
  <c r="H541" i="3"/>
  <c r="L541" i="3" s="1"/>
  <c r="C541" i="3"/>
  <c r="E541" i="3" s="1"/>
  <c r="M540" i="3"/>
  <c r="L540" i="3"/>
  <c r="I540" i="3"/>
  <c r="H540" i="3"/>
  <c r="E540" i="3"/>
  <c r="C540" i="3"/>
  <c r="D540" i="3" s="1"/>
  <c r="M539" i="3"/>
  <c r="L539" i="3"/>
  <c r="I539" i="3"/>
  <c r="H539" i="3"/>
  <c r="D539" i="3"/>
  <c r="C539" i="3"/>
  <c r="E539" i="3" s="1"/>
  <c r="M538" i="3"/>
  <c r="I538" i="3"/>
  <c r="H538" i="3"/>
  <c r="L538" i="3" s="1"/>
  <c r="C538" i="3"/>
  <c r="M537" i="3"/>
  <c r="I537" i="3"/>
  <c r="H537" i="3"/>
  <c r="L537" i="3" s="1"/>
  <c r="E537" i="3"/>
  <c r="D537" i="3"/>
  <c r="M536" i="3"/>
  <c r="L536" i="3"/>
  <c r="I536" i="3"/>
  <c r="H536" i="3"/>
  <c r="E536" i="3"/>
  <c r="D536" i="3"/>
  <c r="M535" i="3"/>
  <c r="I535" i="3"/>
  <c r="H535" i="3"/>
  <c r="L535" i="3" s="1"/>
  <c r="E535" i="3"/>
  <c r="D535" i="3"/>
  <c r="M534" i="3"/>
  <c r="L534" i="3"/>
  <c r="I534" i="3"/>
  <c r="H534" i="3"/>
  <c r="D534" i="3"/>
  <c r="C534" i="3"/>
  <c r="E534" i="3" s="1"/>
  <c r="M533" i="3"/>
  <c r="I533" i="3"/>
  <c r="H533" i="3"/>
  <c r="L533" i="3" s="1"/>
  <c r="C533" i="3"/>
  <c r="M532" i="3"/>
  <c r="I532" i="3"/>
  <c r="H532" i="3"/>
  <c r="L532" i="3" s="1"/>
  <c r="E532" i="3"/>
  <c r="D532" i="3"/>
  <c r="M531" i="3"/>
  <c r="L531" i="3"/>
  <c r="I531" i="3"/>
  <c r="H531" i="3"/>
  <c r="C531" i="3"/>
  <c r="M530" i="3"/>
  <c r="I530" i="3"/>
  <c r="H530" i="3"/>
  <c r="L530" i="3" s="1"/>
  <c r="C530" i="3"/>
  <c r="E530" i="3" s="1"/>
  <c r="M529" i="3"/>
  <c r="I529" i="3"/>
  <c r="H529" i="3"/>
  <c r="L529" i="3" s="1"/>
  <c r="C529" i="3"/>
  <c r="E529" i="3" s="1"/>
  <c r="M528" i="3"/>
  <c r="L528" i="3"/>
  <c r="I528" i="3"/>
  <c r="H528" i="3"/>
  <c r="E528" i="3"/>
  <c r="C528" i="3"/>
  <c r="D528" i="3" s="1"/>
  <c r="M527" i="3"/>
  <c r="L527" i="3"/>
  <c r="I527" i="3"/>
  <c r="H527" i="3"/>
  <c r="D527" i="3"/>
  <c r="C527" i="3"/>
  <c r="E527" i="3" s="1"/>
  <c r="M526" i="3"/>
  <c r="I526" i="3"/>
  <c r="H526" i="3"/>
  <c r="L526" i="3" s="1"/>
  <c r="C526" i="3"/>
  <c r="M525" i="3"/>
  <c r="I525" i="3"/>
  <c r="H525" i="3"/>
  <c r="L525" i="3" s="1"/>
  <c r="E525" i="3"/>
  <c r="D525" i="3"/>
  <c r="C525" i="3"/>
  <c r="M524" i="3"/>
  <c r="I524" i="3"/>
  <c r="H524" i="3"/>
  <c r="L524" i="3" s="1"/>
  <c r="E524" i="3"/>
  <c r="D524" i="3"/>
  <c r="C524" i="3"/>
  <c r="M523" i="3"/>
  <c r="L523" i="3"/>
  <c r="I523" i="3"/>
  <c r="H523" i="3"/>
  <c r="C523" i="3"/>
  <c r="D523" i="3" s="1"/>
  <c r="M522" i="3"/>
  <c r="I522" i="3"/>
  <c r="H522" i="3"/>
  <c r="L522" i="3" s="1"/>
  <c r="E522" i="3"/>
  <c r="D522" i="3"/>
  <c r="M521" i="3"/>
  <c r="L521" i="3"/>
  <c r="I521" i="3"/>
  <c r="H521" i="3"/>
  <c r="E521" i="3"/>
  <c r="D521" i="3"/>
  <c r="M520" i="3"/>
  <c r="I520" i="3"/>
  <c r="H520" i="3"/>
  <c r="L520" i="3" s="1"/>
  <c r="E520" i="3"/>
  <c r="D520" i="3"/>
  <c r="M519" i="3"/>
  <c r="I519" i="3"/>
  <c r="H519" i="3"/>
  <c r="L519" i="3" s="1"/>
  <c r="E519" i="3"/>
  <c r="D519" i="3"/>
  <c r="C519" i="3"/>
  <c r="M518" i="3"/>
  <c r="I518" i="3"/>
  <c r="H518" i="3"/>
  <c r="L518" i="3" s="1"/>
  <c r="E518" i="3"/>
  <c r="D518" i="3"/>
  <c r="M517" i="3"/>
  <c r="I517" i="3"/>
  <c r="H517" i="3"/>
  <c r="L517" i="3" s="1"/>
  <c r="C517" i="3"/>
  <c r="E517" i="3" s="1"/>
  <c r="M516" i="3"/>
  <c r="L516" i="3"/>
  <c r="I516" i="3"/>
  <c r="H516" i="3"/>
  <c r="E516" i="3"/>
  <c r="D516" i="3"/>
  <c r="M515" i="3"/>
  <c r="I515" i="3"/>
  <c r="H515" i="3"/>
  <c r="L515" i="3" s="1"/>
  <c r="C515" i="3"/>
  <c r="M514" i="3"/>
  <c r="L514" i="3"/>
  <c r="I514" i="3"/>
  <c r="H514" i="3"/>
  <c r="E514" i="3"/>
  <c r="D514" i="3"/>
  <c r="C514" i="3"/>
  <c r="M513" i="3"/>
  <c r="I513" i="3"/>
  <c r="H513" i="3"/>
  <c r="L513" i="3" s="1"/>
  <c r="E513" i="3"/>
  <c r="D513" i="3"/>
  <c r="C513" i="3"/>
  <c r="M512" i="3"/>
  <c r="I512" i="3"/>
  <c r="H512" i="3"/>
  <c r="L512" i="3" s="1"/>
  <c r="C512" i="3"/>
  <c r="D512" i="3" s="1"/>
  <c r="M511" i="3"/>
  <c r="I511" i="3"/>
  <c r="H511" i="3"/>
  <c r="L511" i="3" s="1"/>
  <c r="E511" i="3"/>
  <c r="D511" i="3"/>
  <c r="M510" i="3"/>
  <c r="L510" i="3"/>
  <c r="I510" i="3"/>
  <c r="H510" i="3"/>
  <c r="E510" i="3"/>
  <c r="D510" i="3"/>
  <c r="M509" i="3"/>
  <c r="I509" i="3"/>
  <c r="H509" i="3"/>
  <c r="L509" i="3" s="1"/>
  <c r="C509" i="3"/>
  <c r="M508" i="3"/>
  <c r="L508" i="3"/>
  <c r="I508" i="3"/>
  <c r="H508" i="3"/>
  <c r="E508" i="3"/>
  <c r="D508" i="3"/>
  <c r="C508" i="3"/>
  <c r="M507" i="3"/>
  <c r="I507" i="3"/>
  <c r="H507" i="3"/>
  <c r="L507" i="3" s="1"/>
  <c r="E507" i="3"/>
  <c r="D507" i="3"/>
  <c r="M506" i="3"/>
  <c r="I506" i="3"/>
  <c r="H506" i="3"/>
  <c r="L506" i="3" s="1"/>
  <c r="E506" i="3"/>
  <c r="D506" i="3"/>
  <c r="C506" i="3"/>
  <c r="M505" i="3"/>
  <c r="I505" i="3"/>
  <c r="H505" i="3"/>
  <c r="L505" i="3" s="1"/>
  <c r="D505" i="3"/>
  <c r="C505" i="3"/>
  <c r="E505" i="3" s="1"/>
  <c r="M504" i="3"/>
  <c r="L504" i="3"/>
  <c r="I504" i="3"/>
  <c r="H504" i="3"/>
  <c r="E504" i="3"/>
  <c r="D504" i="3"/>
  <c r="M503" i="3"/>
  <c r="I503" i="3"/>
  <c r="H503" i="3"/>
  <c r="L503" i="3" s="1"/>
  <c r="E503" i="3"/>
  <c r="D503" i="3"/>
  <c r="M502" i="3"/>
  <c r="I502" i="3"/>
  <c r="H502" i="3"/>
  <c r="L502" i="3" s="1"/>
  <c r="E502" i="3"/>
  <c r="D502" i="3"/>
  <c r="C502" i="3"/>
  <c r="M501" i="3"/>
  <c r="L501" i="3"/>
  <c r="I501" i="3"/>
  <c r="H501" i="3"/>
  <c r="E501" i="3"/>
  <c r="C501" i="3"/>
  <c r="D501" i="3" s="1"/>
  <c r="M500" i="3"/>
  <c r="I500" i="3"/>
  <c r="H500" i="3"/>
  <c r="L500" i="3" s="1"/>
  <c r="E500" i="3"/>
  <c r="D500" i="3"/>
  <c r="C500" i="3"/>
  <c r="M499" i="3"/>
  <c r="I499" i="3"/>
  <c r="H499" i="3"/>
  <c r="L499" i="3" s="1"/>
  <c r="D499" i="3"/>
  <c r="C499" i="3"/>
  <c r="E499" i="3" s="1"/>
  <c r="M498" i="3"/>
  <c r="L498" i="3"/>
  <c r="I498" i="3"/>
  <c r="H498" i="3"/>
  <c r="E498" i="3"/>
  <c r="D498" i="3"/>
  <c r="M497" i="3"/>
  <c r="I497" i="3"/>
  <c r="H497" i="3"/>
  <c r="L497" i="3" s="1"/>
  <c r="C497" i="3"/>
  <c r="M496" i="3"/>
  <c r="I496" i="3"/>
  <c r="H496" i="3"/>
  <c r="L496" i="3" s="1"/>
  <c r="E496" i="3"/>
  <c r="D496" i="3"/>
  <c r="M495" i="3"/>
  <c r="I495" i="3"/>
  <c r="H495" i="3"/>
  <c r="L495" i="3" s="1"/>
  <c r="E495" i="3"/>
  <c r="D495" i="3"/>
  <c r="M494" i="3"/>
  <c r="I494" i="3"/>
  <c r="H494" i="3"/>
  <c r="L494" i="3" s="1"/>
  <c r="C494" i="3"/>
  <c r="M493" i="3"/>
  <c r="L493" i="3"/>
  <c r="I493" i="3"/>
  <c r="H493" i="3"/>
  <c r="E493" i="3"/>
  <c r="D493" i="3"/>
  <c r="M492" i="3"/>
  <c r="L492" i="3"/>
  <c r="I492" i="3"/>
  <c r="H492" i="3"/>
  <c r="E492" i="3"/>
  <c r="D492" i="3"/>
  <c r="M491" i="3"/>
  <c r="I491" i="3"/>
  <c r="H491" i="3"/>
  <c r="L491" i="3" s="1"/>
  <c r="E491" i="3"/>
  <c r="D491" i="3"/>
  <c r="M490" i="3"/>
  <c r="I490" i="3"/>
  <c r="H490" i="3"/>
  <c r="L490" i="3" s="1"/>
  <c r="E490" i="3"/>
  <c r="D490" i="3"/>
  <c r="M489" i="3"/>
  <c r="L489" i="3"/>
  <c r="I489" i="3"/>
  <c r="H489" i="3"/>
  <c r="E489" i="3"/>
  <c r="D489" i="3"/>
  <c r="M488" i="3"/>
  <c r="L488" i="3"/>
  <c r="I488" i="3"/>
  <c r="H488" i="3"/>
  <c r="E488" i="3"/>
  <c r="D488" i="3"/>
  <c r="M487" i="3"/>
  <c r="I487" i="3"/>
  <c r="H487" i="3"/>
  <c r="L487" i="3" s="1"/>
  <c r="E487" i="3"/>
  <c r="D487" i="3"/>
  <c r="M486" i="3"/>
  <c r="I486" i="3"/>
  <c r="H486" i="3"/>
  <c r="L486" i="3" s="1"/>
  <c r="E486" i="3"/>
  <c r="D486" i="3"/>
  <c r="M485" i="3"/>
  <c r="L485" i="3"/>
  <c r="I485" i="3"/>
  <c r="H485" i="3"/>
  <c r="E485" i="3"/>
  <c r="D485" i="3"/>
  <c r="M484" i="3"/>
  <c r="I484" i="3"/>
  <c r="H484" i="3"/>
  <c r="L484" i="3" s="1"/>
  <c r="C484" i="3"/>
  <c r="M483" i="3"/>
  <c r="I483" i="3"/>
  <c r="H483" i="3"/>
  <c r="L483" i="3" s="1"/>
  <c r="E483" i="3"/>
  <c r="C483" i="3"/>
  <c r="D483" i="3" s="1"/>
  <c r="M482" i="3"/>
  <c r="I482" i="3"/>
  <c r="H482" i="3"/>
  <c r="L482" i="3" s="1"/>
  <c r="E482" i="3"/>
  <c r="D482" i="3"/>
  <c r="C482" i="3"/>
  <c r="M481" i="3"/>
  <c r="L481" i="3"/>
  <c r="I481" i="3"/>
  <c r="H481" i="3"/>
  <c r="C481" i="3"/>
  <c r="D481" i="3" s="1"/>
  <c r="M480" i="3"/>
  <c r="I480" i="3"/>
  <c r="H480" i="3"/>
  <c r="L480" i="3" s="1"/>
  <c r="E480" i="3"/>
  <c r="D480" i="3"/>
  <c r="M479" i="3"/>
  <c r="L479" i="3"/>
  <c r="I479" i="3"/>
  <c r="H479" i="3"/>
  <c r="C479" i="3"/>
  <c r="M478" i="3"/>
  <c r="L478" i="3"/>
  <c r="I478" i="3"/>
  <c r="H478" i="3"/>
  <c r="E478" i="3"/>
  <c r="D478" i="3"/>
  <c r="M477" i="3"/>
  <c r="L477" i="3"/>
  <c r="I477" i="3"/>
  <c r="H477" i="3"/>
  <c r="E477" i="3"/>
  <c r="C477" i="3"/>
  <c r="D477" i="3" s="1"/>
  <c r="M476" i="3"/>
  <c r="I476" i="3"/>
  <c r="H476" i="3"/>
  <c r="L476" i="3" s="1"/>
  <c r="E476" i="3"/>
  <c r="D476" i="3"/>
  <c r="C476" i="3"/>
  <c r="M475" i="3"/>
  <c r="I475" i="3"/>
  <c r="H475" i="3"/>
  <c r="L475" i="3" s="1"/>
  <c r="C475" i="3"/>
  <c r="M474" i="3"/>
  <c r="L474" i="3"/>
  <c r="I474" i="3"/>
  <c r="H474" i="3"/>
  <c r="E474" i="3"/>
  <c r="D474" i="3"/>
  <c r="M473" i="3"/>
  <c r="L473" i="3"/>
  <c r="I473" i="3"/>
  <c r="H473" i="3"/>
  <c r="C473" i="3"/>
  <c r="M472" i="3"/>
  <c r="L472" i="3"/>
  <c r="I472" i="3"/>
  <c r="H472" i="3"/>
  <c r="E472" i="3"/>
  <c r="D472" i="3"/>
  <c r="C472" i="3"/>
  <c r="M471" i="3"/>
  <c r="I471" i="3"/>
  <c r="H471" i="3"/>
  <c r="L471" i="3" s="1"/>
  <c r="C471" i="3"/>
  <c r="M470" i="3"/>
  <c r="I470" i="3"/>
  <c r="H470" i="3"/>
  <c r="L470" i="3" s="1"/>
  <c r="E470" i="3"/>
  <c r="C470" i="3"/>
  <c r="D470" i="3" s="1"/>
  <c r="M469" i="3"/>
  <c r="I469" i="3"/>
  <c r="H469" i="3"/>
  <c r="L469" i="3" s="1"/>
  <c r="E469" i="3"/>
  <c r="D469" i="3"/>
  <c r="M468" i="3"/>
  <c r="L468" i="3"/>
  <c r="I468" i="3"/>
  <c r="H468" i="3"/>
  <c r="C468" i="3"/>
  <c r="M467" i="3"/>
  <c r="I467" i="3"/>
  <c r="H467" i="3"/>
  <c r="L467" i="3" s="1"/>
  <c r="E467" i="3"/>
  <c r="D467" i="3"/>
  <c r="M466" i="3"/>
  <c r="L466" i="3"/>
  <c r="I466" i="3"/>
  <c r="H466" i="3"/>
  <c r="E466" i="3"/>
  <c r="D466" i="3"/>
  <c r="C466" i="3"/>
  <c r="M465" i="3"/>
  <c r="I465" i="3"/>
  <c r="H465" i="3"/>
  <c r="L465" i="3" s="1"/>
  <c r="E465" i="3"/>
  <c r="D465" i="3"/>
  <c r="M464" i="3"/>
  <c r="I464" i="3"/>
  <c r="H464" i="3"/>
  <c r="L464" i="3" s="1"/>
  <c r="E464" i="3"/>
  <c r="D464" i="3"/>
  <c r="M463" i="3"/>
  <c r="L463" i="3"/>
  <c r="I463" i="3"/>
  <c r="H463" i="3"/>
  <c r="D463" i="3"/>
  <c r="C463" i="3"/>
  <c r="E463" i="3" s="1"/>
  <c r="M462" i="3"/>
  <c r="I462" i="3"/>
  <c r="H462" i="3"/>
  <c r="L462" i="3" s="1"/>
  <c r="E462" i="3"/>
  <c r="D462" i="3"/>
  <c r="M461" i="3"/>
  <c r="L461" i="3"/>
  <c r="I461" i="3"/>
  <c r="H461" i="3"/>
  <c r="E461" i="3"/>
  <c r="D461" i="3"/>
  <c r="C461" i="3"/>
  <c r="M460" i="3"/>
  <c r="I460" i="3"/>
  <c r="H460" i="3"/>
  <c r="L460" i="3" s="1"/>
  <c r="C460" i="3"/>
  <c r="M459" i="3"/>
  <c r="I459" i="3"/>
  <c r="H459" i="3"/>
  <c r="L459" i="3" s="1"/>
  <c r="E459" i="3"/>
  <c r="C459" i="3"/>
  <c r="D459" i="3" s="1"/>
  <c r="M458" i="3"/>
  <c r="I458" i="3"/>
  <c r="H458" i="3"/>
  <c r="L458" i="3" s="1"/>
  <c r="E458" i="3"/>
  <c r="D458" i="3"/>
  <c r="C458" i="3"/>
  <c r="M457" i="3"/>
  <c r="L457" i="3"/>
  <c r="I457" i="3"/>
  <c r="H457" i="3"/>
  <c r="C457" i="3"/>
  <c r="M456" i="3"/>
  <c r="L456" i="3"/>
  <c r="I456" i="3"/>
  <c r="H456" i="3"/>
  <c r="D456" i="3"/>
  <c r="C456" i="3"/>
  <c r="E456" i="3" s="1"/>
  <c r="M455" i="3"/>
  <c r="I455" i="3"/>
  <c r="H455" i="3"/>
  <c r="L455" i="3" s="1"/>
  <c r="E455" i="3"/>
  <c r="D455" i="3"/>
  <c r="M454" i="3"/>
  <c r="L454" i="3"/>
  <c r="I454" i="3"/>
  <c r="H454" i="3"/>
  <c r="E454" i="3"/>
  <c r="D454" i="3"/>
  <c r="M453" i="3"/>
  <c r="L453" i="3"/>
  <c r="I453" i="3"/>
  <c r="H453" i="3"/>
  <c r="E453" i="3"/>
  <c r="C453" i="3"/>
  <c r="D453" i="3" s="1"/>
  <c r="M452" i="3"/>
  <c r="I452" i="3"/>
  <c r="H452" i="3"/>
  <c r="L452" i="3" s="1"/>
  <c r="E452" i="3"/>
  <c r="D452" i="3"/>
  <c r="M451" i="3"/>
  <c r="L451" i="3"/>
  <c r="I451" i="3"/>
  <c r="H451" i="3"/>
  <c r="E451" i="3"/>
  <c r="D451" i="3"/>
  <c r="M450" i="3"/>
  <c r="L450" i="3"/>
  <c r="I450" i="3"/>
  <c r="H450" i="3"/>
  <c r="C450" i="3"/>
  <c r="M449" i="3"/>
  <c r="L449" i="3"/>
  <c r="I449" i="3"/>
  <c r="H449" i="3"/>
  <c r="E449" i="3"/>
  <c r="D449" i="3"/>
  <c r="C449" i="3"/>
  <c r="M448" i="3"/>
  <c r="I448" i="3"/>
  <c r="H448" i="3"/>
  <c r="L448" i="3" s="1"/>
  <c r="E448" i="3"/>
  <c r="D448" i="3"/>
  <c r="M447" i="3"/>
  <c r="I447" i="3"/>
  <c r="H447" i="3"/>
  <c r="L447" i="3" s="1"/>
  <c r="E447" i="3"/>
  <c r="D447" i="3"/>
  <c r="C447" i="3"/>
  <c r="M446" i="3"/>
  <c r="I446" i="3"/>
  <c r="H446" i="3"/>
  <c r="L446" i="3" s="1"/>
  <c r="E446" i="3"/>
  <c r="C446" i="3"/>
  <c r="D446" i="3" s="1"/>
  <c r="M445" i="3"/>
  <c r="L445" i="3"/>
  <c r="I445" i="3"/>
  <c r="H445" i="3"/>
  <c r="D445" i="3"/>
  <c r="C445" i="3"/>
  <c r="E445" i="3" s="1"/>
  <c r="M444" i="3"/>
  <c r="L444" i="3"/>
  <c r="I444" i="3"/>
  <c r="H444" i="3"/>
  <c r="C444" i="3"/>
  <c r="E444" i="3" s="1"/>
  <c r="M443" i="3"/>
  <c r="L443" i="3"/>
  <c r="I443" i="3"/>
  <c r="H443" i="3"/>
  <c r="E443" i="3"/>
  <c r="D443" i="3"/>
  <c r="M442" i="3"/>
  <c r="I442" i="3"/>
  <c r="H442" i="3"/>
  <c r="L442" i="3" s="1"/>
  <c r="E442" i="3"/>
  <c r="C442" i="3"/>
  <c r="D442" i="3" s="1"/>
  <c r="M441" i="3"/>
  <c r="I441" i="3"/>
  <c r="H441" i="3"/>
  <c r="L441" i="3" s="1"/>
  <c r="E441" i="3"/>
  <c r="D441" i="3"/>
  <c r="C441" i="3"/>
  <c r="M440" i="3"/>
  <c r="I440" i="3"/>
  <c r="H440" i="3"/>
  <c r="L440" i="3" s="1"/>
  <c r="C440" i="3"/>
  <c r="M439" i="3"/>
  <c r="L439" i="3"/>
  <c r="I439" i="3"/>
  <c r="H439" i="3"/>
  <c r="C439" i="3"/>
  <c r="E439" i="3" s="1"/>
  <c r="M438" i="3"/>
  <c r="L438" i="3"/>
  <c r="I438" i="3"/>
  <c r="H438" i="3"/>
  <c r="E438" i="3"/>
  <c r="D438" i="3"/>
  <c r="M437" i="3"/>
  <c r="L437" i="3"/>
  <c r="I437" i="3"/>
  <c r="H437" i="3"/>
  <c r="C437" i="3"/>
  <c r="D437" i="3" s="1"/>
  <c r="M436" i="3"/>
  <c r="I436" i="3"/>
  <c r="H436" i="3"/>
  <c r="L436" i="3" s="1"/>
  <c r="D436" i="3"/>
  <c r="C436" i="3"/>
  <c r="E436" i="3" s="1"/>
  <c r="M435" i="3"/>
  <c r="L435" i="3"/>
  <c r="I435" i="3"/>
  <c r="H435" i="3"/>
  <c r="E435" i="3"/>
  <c r="D435" i="3"/>
  <c r="M434" i="3"/>
  <c r="I434" i="3"/>
  <c r="H434" i="3"/>
  <c r="L434" i="3" s="1"/>
  <c r="E434" i="3"/>
  <c r="C434" i="3"/>
  <c r="D434" i="3" s="1"/>
  <c r="M433" i="3"/>
  <c r="I433" i="3"/>
  <c r="H433" i="3"/>
  <c r="L433" i="3" s="1"/>
  <c r="E433" i="3"/>
  <c r="D433" i="3"/>
  <c r="M432" i="3"/>
  <c r="I432" i="3"/>
  <c r="H432" i="3"/>
  <c r="L432" i="3" s="1"/>
  <c r="C432" i="3"/>
  <c r="M431" i="3"/>
  <c r="L431" i="3"/>
  <c r="I431" i="3"/>
  <c r="H431" i="3"/>
  <c r="E431" i="3"/>
  <c r="D431" i="3"/>
  <c r="M430" i="3"/>
  <c r="L430" i="3"/>
  <c r="I430" i="3"/>
  <c r="H430" i="3"/>
  <c r="C430" i="3"/>
  <c r="M429" i="3"/>
  <c r="I429" i="3"/>
  <c r="H429" i="3"/>
  <c r="L429" i="3" s="1"/>
  <c r="E429" i="3"/>
  <c r="D429" i="3"/>
  <c r="C429" i="3"/>
  <c r="M428" i="3"/>
  <c r="I428" i="3"/>
  <c r="H428" i="3"/>
  <c r="L428" i="3" s="1"/>
  <c r="E428" i="3"/>
  <c r="D428" i="3"/>
  <c r="M427" i="3"/>
  <c r="I427" i="3"/>
  <c r="H427" i="3"/>
  <c r="L427" i="3" s="1"/>
  <c r="E427" i="3"/>
  <c r="C427" i="3"/>
  <c r="D427" i="3" s="1"/>
  <c r="M426" i="3"/>
  <c r="I426" i="3"/>
  <c r="H426" i="3"/>
  <c r="L426" i="3" s="1"/>
  <c r="E426" i="3"/>
  <c r="D426" i="3"/>
  <c r="M425" i="3"/>
  <c r="I425" i="3"/>
  <c r="H425" i="3"/>
  <c r="L425" i="3" s="1"/>
  <c r="D425" i="3"/>
  <c r="C425" i="3"/>
  <c r="E425" i="3" s="1"/>
  <c r="M424" i="3"/>
  <c r="L424" i="3"/>
  <c r="I424" i="3"/>
  <c r="H424" i="3"/>
  <c r="C424" i="3"/>
  <c r="D424" i="3" s="1"/>
  <c r="M423" i="3"/>
  <c r="I423" i="3"/>
  <c r="H423" i="3"/>
  <c r="L423" i="3" s="1"/>
  <c r="E423" i="3"/>
  <c r="D423" i="3"/>
  <c r="M422" i="3"/>
  <c r="I422" i="3"/>
  <c r="H422" i="3"/>
  <c r="L422" i="3" s="1"/>
  <c r="C422" i="3"/>
  <c r="E422" i="3" s="1"/>
  <c r="M421" i="3"/>
  <c r="I421" i="3"/>
  <c r="H421" i="3"/>
  <c r="L421" i="3" s="1"/>
  <c r="E421" i="3"/>
  <c r="D421" i="3"/>
  <c r="M420" i="3"/>
  <c r="L420" i="3"/>
  <c r="I420" i="3"/>
  <c r="H420" i="3"/>
  <c r="E420" i="3"/>
  <c r="C420" i="3"/>
  <c r="D420" i="3" s="1"/>
  <c r="M419" i="3"/>
  <c r="I419" i="3"/>
  <c r="H419" i="3"/>
  <c r="L419" i="3" s="1"/>
  <c r="D419" i="3"/>
  <c r="C419" i="3"/>
  <c r="E419" i="3" s="1"/>
  <c r="M418" i="3"/>
  <c r="L418" i="3"/>
  <c r="I418" i="3"/>
  <c r="H418" i="3"/>
  <c r="C418" i="3"/>
  <c r="M417" i="3"/>
  <c r="I417" i="3"/>
  <c r="H417" i="3"/>
  <c r="L417" i="3" s="1"/>
  <c r="E417" i="3"/>
  <c r="D417" i="3"/>
  <c r="C417" i="3"/>
  <c r="M416" i="3"/>
  <c r="L416" i="3"/>
  <c r="I416" i="3"/>
  <c r="H416" i="3"/>
  <c r="E416" i="3"/>
  <c r="D416" i="3"/>
  <c r="C416" i="3"/>
  <c r="M415" i="3"/>
  <c r="L415" i="3"/>
  <c r="I415" i="3"/>
  <c r="H415" i="3"/>
  <c r="E415" i="3"/>
  <c r="C415" i="3"/>
  <c r="D415" i="3" s="1"/>
  <c r="M414" i="3"/>
  <c r="I414" i="3"/>
  <c r="H414" i="3"/>
  <c r="L414" i="3" s="1"/>
  <c r="E414" i="3"/>
  <c r="C414" i="3"/>
  <c r="D414" i="3" s="1"/>
  <c r="M413" i="3"/>
  <c r="I413" i="3"/>
  <c r="H413" i="3"/>
  <c r="L413" i="3" s="1"/>
  <c r="E413" i="3"/>
  <c r="D413" i="3"/>
  <c r="M412" i="3"/>
  <c r="L412" i="3"/>
  <c r="I412" i="3"/>
  <c r="H412" i="3"/>
  <c r="C412" i="3"/>
  <c r="M411" i="3"/>
  <c r="L411" i="3"/>
  <c r="I411" i="3"/>
  <c r="H411" i="3"/>
  <c r="E411" i="3"/>
  <c r="C411" i="3"/>
  <c r="D411" i="3" s="1"/>
  <c r="M410" i="3"/>
  <c r="L410" i="3"/>
  <c r="I410" i="3"/>
  <c r="H410" i="3"/>
  <c r="E410" i="3"/>
  <c r="D410" i="3"/>
  <c r="C410" i="3"/>
  <c r="M409" i="3"/>
  <c r="I409" i="3"/>
  <c r="H409" i="3"/>
  <c r="L409" i="3" s="1"/>
  <c r="D409" i="3"/>
  <c r="C409" i="3"/>
  <c r="E409" i="3" s="1"/>
  <c r="M408" i="3"/>
  <c r="I408" i="3"/>
  <c r="H408" i="3"/>
  <c r="L408" i="3" s="1"/>
  <c r="E408" i="3"/>
  <c r="D408" i="3"/>
  <c r="M407" i="3"/>
  <c r="L407" i="3"/>
  <c r="I407" i="3"/>
  <c r="H407" i="3"/>
  <c r="C407" i="3"/>
  <c r="E407" i="3" s="1"/>
  <c r="M406" i="3"/>
  <c r="L406" i="3"/>
  <c r="I406" i="3"/>
  <c r="H406" i="3"/>
  <c r="C406" i="3"/>
  <c r="D406" i="3" s="1"/>
  <c r="M405" i="3"/>
  <c r="I405" i="3"/>
  <c r="H405" i="3"/>
  <c r="L405" i="3" s="1"/>
  <c r="C405" i="3"/>
  <c r="E405" i="3" s="1"/>
  <c r="M404" i="3"/>
  <c r="I404" i="3"/>
  <c r="H404" i="3"/>
  <c r="L404" i="3" s="1"/>
  <c r="E404" i="3"/>
  <c r="D404" i="3"/>
  <c r="M403" i="3"/>
  <c r="L403" i="3"/>
  <c r="I403" i="3"/>
  <c r="H403" i="3"/>
  <c r="C403" i="3"/>
  <c r="M402" i="3"/>
  <c r="L402" i="3"/>
  <c r="I402" i="3"/>
  <c r="H402" i="3"/>
  <c r="E402" i="3"/>
  <c r="D402" i="3"/>
  <c r="M401" i="3"/>
  <c r="L401" i="3"/>
  <c r="I401" i="3"/>
  <c r="H401" i="3"/>
  <c r="E401" i="3"/>
  <c r="C401" i="3"/>
  <c r="D401" i="3" s="1"/>
  <c r="M400" i="3"/>
  <c r="L400" i="3"/>
  <c r="I400" i="3"/>
  <c r="H400" i="3"/>
  <c r="E400" i="3"/>
  <c r="D400" i="3"/>
  <c r="C400" i="3"/>
  <c r="M399" i="3"/>
  <c r="I399" i="3"/>
  <c r="H399" i="3"/>
  <c r="L399" i="3" s="1"/>
  <c r="D399" i="3"/>
  <c r="C399" i="3"/>
  <c r="E399" i="3" s="1"/>
  <c r="M398" i="3"/>
  <c r="I398" i="3"/>
  <c r="H398" i="3"/>
  <c r="L398" i="3" s="1"/>
  <c r="E398" i="3"/>
  <c r="C398" i="3"/>
  <c r="D398" i="3" s="1"/>
  <c r="M397" i="3"/>
  <c r="L397" i="3"/>
  <c r="I397" i="3"/>
  <c r="H397" i="3"/>
  <c r="E397" i="3"/>
  <c r="D397" i="3"/>
  <c r="C397" i="3"/>
  <c r="M396" i="3"/>
  <c r="I396" i="3"/>
  <c r="H396" i="3"/>
  <c r="L396" i="3" s="1"/>
  <c r="E396" i="3"/>
  <c r="D396" i="3"/>
  <c r="M395" i="3"/>
  <c r="I395" i="3"/>
  <c r="H395" i="3"/>
  <c r="L395" i="3" s="1"/>
  <c r="E395" i="3"/>
  <c r="D395" i="3"/>
  <c r="M394" i="3"/>
  <c r="L394" i="3"/>
  <c r="I394" i="3"/>
  <c r="H394" i="3"/>
  <c r="C394" i="3"/>
  <c r="E394" i="3" s="1"/>
  <c r="M393" i="3"/>
  <c r="I393" i="3"/>
  <c r="H393" i="3"/>
  <c r="L393" i="3" s="1"/>
  <c r="C393" i="3"/>
  <c r="E393" i="3" s="1"/>
  <c r="M392" i="3"/>
  <c r="I392" i="3"/>
  <c r="H392" i="3"/>
  <c r="L392" i="3" s="1"/>
  <c r="E392" i="3"/>
  <c r="D392" i="3"/>
  <c r="M391" i="3"/>
  <c r="I391" i="3"/>
  <c r="H391" i="3"/>
  <c r="L391" i="3" s="1"/>
  <c r="E391" i="3"/>
  <c r="D391" i="3"/>
  <c r="C391" i="3"/>
  <c r="M390" i="3"/>
  <c r="I390" i="3"/>
  <c r="H390" i="3"/>
  <c r="L390" i="3" s="1"/>
  <c r="D390" i="3"/>
  <c r="C390" i="3"/>
  <c r="E390" i="3" s="1"/>
  <c r="M389" i="3"/>
  <c r="I389" i="3"/>
  <c r="H389" i="3"/>
  <c r="L389" i="3" s="1"/>
  <c r="C389" i="3"/>
  <c r="E389" i="3" s="1"/>
  <c r="M388" i="3"/>
  <c r="I388" i="3"/>
  <c r="H388" i="3"/>
  <c r="L388" i="3" s="1"/>
  <c r="D388" i="3"/>
  <c r="C388" i="3"/>
  <c r="E388" i="3" s="1"/>
  <c r="M387" i="3"/>
  <c r="L387" i="3"/>
  <c r="I387" i="3"/>
  <c r="H387" i="3"/>
  <c r="E387" i="3"/>
  <c r="C387" i="3"/>
  <c r="D387" i="3" s="1"/>
  <c r="M386" i="3"/>
  <c r="I386" i="3"/>
  <c r="H386" i="3"/>
  <c r="L386" i="3" s="1"/>
  <c r="E386" i="3"/>
  <c r="D386" i="3"/>
  <c r="M385" i="3"/>
  <c r="I385" i="3"/>
  <c r="H385" i="3"/>
  <c r="L385" i="3" s="1"/>
  <c r="E385" i="3"/>
  <c r="D385" i="3"/>
  <c r="C385" i="3"/>
  <c r="M384" i="3"/>
  <c r="I384" i="3"/>
  <c r="H384" i="3"/>
  <c r="L384" i="3" s="1"/>
  <c r="D384" i="3"/>
  <c r="C384" i="3"/>
  <c r="E384" i="3" s="1"/>
  <c r="M383" i="3"/>
  <c r="L383" i="3"/>
  <c r="I383" i="3"/>
  <c r="H383" i="3"/>
  <c r="C383" i="3"/>
  <c r="M382" i="3"/>
  <c r="I382" i="3"/>
  <c r="H382" i="3"/>
  <c r="L382" i="3" s="1"/>
  <c r="D382" i="3"/>
  <c r="C382" i="3"/>
  <c r="E382" i="3" s="1"/>
  <c r="M381" i="3"/>
  <c r="L381" i="3"/>
  <c r="I381" i="3"/>
  <c r="H381" i="3"/>
  <c r="E381" i="3"/>
  <c r="C381" i="3"/>
  <c r="D381" i="3" s="1"/>
  <c r="M380" i="3"/>
  <c r="L380" i="3"/>
  <c r="I380" i="3"/>
  <c r="H380" i="3"/>
  <c r="D380" i="3"/>
  <c r="C380" i="3"/>
  <c r="E380" i="3" s="1"/>
  <c r="M379" i="3"/>
  <c r="L379" i="3"/>
  <c r="I379" i="3"/>
  <c r="H379" i="3"/>
  <c r="D379" i="3"/>
  <c r="C379" i="3"/>
  <c r="E379" i="3" s="1"/>
  <c r="M378" i="3"/>
  <c r="L378" i="3"/>
  <c r="I378" i="3"/>
  <c r="H378" i="3"/>
  <c r="E378" i="3"/>
  <c r="D378" i="3"/>
  <c r="M377" i="3"/>
  <c r="I377" i="3"/>
  <c r="H377" i="3"/>
  <c r="L377" i="3" s="1"/>
  <c r="E377" i="3"/>
  <c r="C377" i="3"/>
  <c r="D377" i="3" s="1"/>
  <c r="M376" i="3"/>
  <c r="I376" i="3"/>
  <c r="H376" i="3"/>
  <c r="L376" i="3" s="1"/>
  <c r="E376" i="3"/>
  <c r="D376" i="3"/>
  <c r="C376" i="3"/>
  <c r="M375" i="3"/>
  <c r="I375" i="3"/>
  <c r="H375" i="3"/>
  <c r="L375" i="3" s="1"/>
  <c r="D375" i="3"/>
  <c r="C375" i="3"/>
  <c r="E375" i="3" s="1"/>
  <c r="M374" i="3"/>
  <c r="L374" i="3"/>
  <c r="I374" i="3"/>
  <c r="H374" i="3"/>
  <c r="E374" i="3"/>
  <c r="C374" i="3"/>
  <c r="D374" i="3" s="1"/>
  <c r="M373" i="3"/>
  <c r="L373" i="3"/>
  <c r="I373" i="3"/>
  <c r="H373" i="3"/>
  <c r="E373" i="3"/>
  <c r="D373" i="3"/>
  <c r="C373" i="3"/>
  <c r="M372" i="3"/>
  <c r="I372" i="3"/>
  <c r="H372" i="3"/>
  <c r="L372" i="3" s="1"/>
  <c r="E372" i="3"/>
  <c r="D372" i="3"/>
  <c r="M371" i="3"/>
  <c r="I371" i="3"/>
  <c r="H371" i="3"/>
  <c r="L371" i="3" s="1"/>
  <c r="E371" i="3"/>
  <c r="D371" i="3"/>
  <c r="M370" i="3"/>
  <c r="L370" i="3"/>
  <c r="I370" i="3"/>
  <c r="H370" i="3"/>
  <c r="C370" i="3"/>
  <c r="M369" i="3"/>
  <c r="I369" i="3"/>
  <c r="H369" i="3"/>
  <c r="L369" i="3" s="1"/>
  <c r="C369" i="3"/>
  <c r="D369" i="3" s="1"/>
  <c r="M368" i="3"/>
  <c r="I368" i="3"/>
  <c r="H368" i="3"/>
  <c r="L368" i="3" s="1"/>
  <c r="E368" i="3"/>
  <c r="D368" i="3"/>
  <c r="C368" i="3"/>
  <c r="M367" i="3"/>
  <c r="L367" i="3"/>
  <c r="I367" i="3"/>
  <c r="H367" i="3"/>
  <c r="E367" i="3"/>
  <c r="D367" i="3"/>
  <c r="M366" i="3"/>
  <c r="I366" i="3"/>
  <c r="H366" i="3"/>
  <c r="L366" i="3" s="1"/>
  <c r="E366" i="3"/>
  <c r="D366" i="3"/>
  <c r="M365" i="3"/>
  <c r="L365" i="3"/>
  <c r="I365" i="3"/>
  <c r="H365" i="3"/>
  <c r="D365" i="3"/>
  <c r="C365" i="3"/>
  <c r="E365" i="3" s="1"/>
  <c r="M364" i="3"/>
  <c r="L364" i="3"/>
  <c r="I364" i="3"/>
  <c r="H364" i="3"/>
  <c r="D364" i="3"/>
  <c r="C364" i="3"/>
  <c r="E364" i="3" s="1"/>
  <c r="M363" i="3"/>
  <c r="I363" i="3"/>
  <c r="H363" i="3"/>
  <c r="L363" i="3" s="1"/>
  <c r="E363" i="3"/>
  <c r="D363" i="3"/>
  <c r="M362" i="3"/>
  <c r="L362" i="3"/>
  <c r="I362" i="3"/>
  <c r="H362" i="3"/>
  <c r="E362" i="3"/>
  <c r="D362" i="3"/>
  <c r="M361" i="3"/>
  <c r="I361" i="3"/>
  <c r="H361" i="3"/>
  <c r="L361" i="3" s="1"/>
  <c r="C361" i="3"/>
  <c r="D361" i="3" s="1"/>
  <c r="M360" i="3"/>
  <c r="I360" i="3"/>
  <c r="H360" i="3"/>
  <c r="L360" i="3" s="1"/>
  <c r="E360" i="3"/>
  <c r="D360" i="3"/>
  <c r="C360" i="3"/>
  <c r="M359" i="3"/>
  <c r="I359" i="3"/>
  <c r="H359" i="3"/>
  <c r="L359" i="3" s="1"/>
  <c r="C359" i="3"/>
  <c r="M358" i="3"/>
  <c r="I358" i="3"/>
  <c r="H358" i="3"/>
  <c r="L358" i="3" s="1"/>
  <c r="E358" i="3"/>
  <c r="D358" i="3"/>
  <c r="C358" i="3"/>
  <c r="M357" i="3"/>
  <c r="L357" i="3"/>
  <c r="I357" i="3"/>
  <c r="E357" i="3"/>
  <c r="C357" i="3"/>
  <c r="D357" i="3" s="1"/>
  <c r="M356" i="3"/>
  <c r="L356" i="3"/>
  <c r="I356" i="3"/>
  <c r="H356" i="3"/>
  <c r="D356" i="3"/>
  <c r="C356" i="3"/>
  <c r="E356" i="3" s="1"/>
  <c r="M355" i="3"/>
  <c r="I355" i="3"/>
  <c r="H355" i="3"/>
  <c r="L355" i="3" s="1"/>
  <c r="D355" i="3"/>
  <c r="C355" i="3"/>
  <c r="E355" i="3" s="1"/>
  <c r="M354" i="3"/>
  <c r="I354" i="3"/>
  <c r="H354" i="3"/>
  <c r="L354" i="3" s="1"/>
  <c r="C354" i="3"/>
  <c r="M353" i="3"/>
  <c r="L353" i="3"/>
  <c r="I353" i="3"/>
  <c r="H353" i="3"/>
  <c r="E353" i="3"/>
  <c r="D353" i="3"/>
  <c r="M352" i="3"/>
  <c r="I352" i="3"/>
  <c r="H352" i="3"/>
  <c r="L352" i="3" s="1"/>
  <c r="E352" i="3"/>
  <c r="D352" i="3"/>
  <c r="M351" i="3"/>
  <c r="I351" i="3"/>
  <c r="H351" i="3"/>
  <c r="L351" i="3" s="1"/>
  <c r="E351" i="3"/>
  <c r="D351" i="3"/>
  <c r="C351" i="3"/>
  <c r="M350" i="3"/>
  <c r="L350" i="3"/>
  <c r="I350" i="3"/>
  <c r="H350" i="3"/>
  <c r="E350" i="3"/>
  <c r="D350" i="3"/>
  <c r="M349" i="3"/>
  <c r="I349" i="3"/>
  <c r="H349" i="3"/>
  <c r="L349" i="3" s="1"/>
  <c r="E349" i="3"/>
  <c r="D349" i="3"/>
  <c r="M348" i="3"/>
  <c r="L348" i="3"/>
  <c r="I348" i="3"/>
  <c r="H348" i="3"/>
  <c r="E348" i="3"/>
  <c r="C348" i="3"/>
  <c r="D348" i="3" s="1"/>
  <c r="M347" i="3"/>
  <c r="I347" i="3"/>
  <c r="H347" i="3"/>
  <c r="L347" i="3" s="1"/>
  <c r="D347" i="3"/>
  <c r="C347" i="3"/>
  <c r="E347" i="3" s="1"/>
  <c r="M346" i="3"/>
  <c r="I346" i="3"/>
  <c r="H346" i="3"/>
  <c r="L346" i="3" s="1"/>
  <c r="E346" i="3"/>
  <c r="D346" i="3"/>
  <c r="C346" i="3"/>
  <c r="M345" i="3"/>
  <c r="L345" i="3"/>
  <c r="I345" i="3"/>
  <c r="H345" i="3"/>
  <c r="D345" i="3"/>
  <c r="C345" i="3"/>
  <c r="E345" i="3" s="1"/>
  <c r="M344" i="3"/>
  <c r="L344" i="3"/>
  <c r="I344" i="3"/>
  <c r="H344" i="3"/>
  <c r="D344" i="3"/>
  <c r="C344" i="3"/>
  <c r="E344" i="3" s="1"/>
  <c r="M343" i="3"/>
  <c r="L343" i="3"/>
  <c r="I343" i="3"/>
  <c r="H343" i="3"/>
  <c r="E343" i="3"/>
  <c r="D343" i="3"/>
  <c r="M342" i="3"/>
  <c r="I342" i="3"/>
  <c r="H342" i="3"/>
  <c r="L342" i="3" s="1"/>
  <c r="E342" i="3"/>
  <c r="D342" i="3"/>
  <c r="M341" i="3"/>
  <c r="I341" i="3"/>
  <c r="H341" i="3"/>
  <c r="L341" i="3" s="1"/>
  <c r="E341" i="3"/>
  <c r="D341" i="3"/>
  <c r="M340" i="3"/>
  <c r="L340" i="3"/>
  <c r="I340" i="3"/>
  <c r="H340" i="3"/>
  <c r="E340" i="3"/>
  <c r="D340" i="3"/>
  <c r="M339" i="3"/>
  <c r="L339" i="3"/>
  <c r="I339" i="3"/>
  <c r="H339" i="3"/>
  <c r="D339" i="3"/>
  <c r="C339" i="3"/>
  <c r="E339" i="3" s="1"/>
  <c r="M338" i="3"/>
  <c r="L338" i="3"/>
  <c r="I338" i="3"/>
  <c r="H338" i="3"/>
  <c r="E338" i="3"/>
  <c r="D338" i="3"/>
  <c r="M337" i="3"/>
  <c r="I337" i="3"/>
  <c r="H337" i="3"/>
  <c r="L337" i="3" s="1"/>
  <c r="E337" i="3"/>
  <c r="D337" i="3"/>
  <c r="M336" i="3"/>
  <c r="I336" i="3"/>
  <c r="H336" i="3"/>
  <c r="L336" i="3" s="1"/>
  <c r="E336" i="3"/>
  <c r="D336" i="3"/>
  <c r="M335" i="3"/>
  <c r="L335" i="3"/>
  <c r="I335" i="3"/>
  <c r="H335" i="3"/>
  <c r="E335" i="3"/>
  <c r="D335" i="3"/>
  <c r="M334" i="3"/>
  <c r="I334" i="3"/>
  <c r="H334" i="3"/>
  <c r="L334" i="3" s="1"/>
  <c r="C334" i="3"/>
  <c r="M333" i="3"/>
  <c r="I333" i="3"/>
  <c r="H333" i="3"/>
  <c r="L333" i="3" s="1"/>
  <c r="E333" i="3"/>
  <c r="D333" i="3"/>
  <c r="M332" i="3"/>
  <c r="L332" i="3"/>
  <c r="I332" i="3"/>
  <c r="H332" i="3"/>
  <c r="E332" i="3"/>
  <c r="D332" i="3"/>
  <c r="M331" i="3"/>
  <c r="I331" i="3"/>
  <c r="H331" i="3"/>
  <c r="L331" i="3" s="1"/>
  <c r="E331" i="3"/>
  <c r="D331" i="3"/>
  <c r="C331" i="3"/>
  <c r="M330" i="3"/>
  <c r="L330" i="3"/>
  <c r="I330" i="3"/>
  <c r="H330" i="3"/>
  <c r="E330" i="3"/>
  <c r="D330" i="3"/>
  <c r="C330" i="3"/>
  <c r="M329" i="3"/>
  <c r="I329" i="3"/>
  <c r="H329" i="3"/>
  <c r="L329" i="3" s="1"/>
  <c r="C329" i="3"/>
  <c r="M328" i="3"/>
  <c r="L328" i="3"/>
  <c r="I328" i="3"/>
  <c r="H328" i="3"/>
  <c r="E328" i="3"/>
  <c r="D328" i="3"/>
  <c r="M327" i="3"/>
  <c r="L327" i="3"/>
  <c r="I327" i="3"/>
  <c r="H327" i="3"/>
  <c r="C327" i="3"/>
  <c r="E327" i="3" s="1"/>
  <c r="M326" i="3"/>
  <c r="I326" i="3"/>
  <c r="H326" i="3"/>
  <c r="L326" i="3" s="1"/>
  <c r="E326" i="3"/>
  <c r="C326" i="3"/>
  <c r="D326" i="3" s="1"/>
  <c r="M325" i="3"/>
  <c r="I325" i="3"/>
  <c r="H325" i="3"/>
  <c r="L325" i="3" s="1"/>
  <c r="C325" i="3"/>
  <c r="D325" i="3" s="1"/>
  <c r="M324" i="3"/>
  <c r="I324" i="3"/>
  <c r="H324" i="3"/>
  <c r="L324" i="3" s="1"/>
  <c r="D324" i="3"/>
  <c r="C324" i="3"/>
  <c r="E324" i="3" s="1"/>
  <c r="M323" i="3"/>
  <c r="L323" i="3"/>
  <c r="I323" i="3"/>
  <c r="H323" i="3"/>
  <c r="E323" i="3"/>
  <c r="D323" i="3"/>
  <c r="M322" i="3"/>
  <c r="L322" i="3"/>
  <c r="I322" i="3"/>
  <c r="H322" i="3"/>
  <c r="E322" i="3"/>
  <c r="D322" i="3"/>
  <c r="M321" i="3"/>
  <c r="I321" i="3"/>
  <c r="H321" i="3"/>
  <c r="L321" i="3" s="1"/>
  <c r="E321" i="3"/>
  <c r="C321" i="3"/>
  <c r="D321" i="3" s="1"/>
  <c r="M320" i="3"/>
  <c r="I320" i="3"/>
  <c r="H320" i="3"/>
  <c r="L320" i="3" s="1"/>
  <c r="E320" i="3"/>
  <c r="D320" i="3"/>
  <c r="C320" i="3"/>
  <c r="M319" i="3"/>
  <c r="I319" i="3"/>
  <c r="H319" i="3"/>
  <c r="L319" i="3" s="1"/>
  <c r="E319" i="3"/>
  <c r="D319" i="3"/>
  <c r="M318" i="3"/>
  <c r="I318" i="3"/>
  <c r="H318" i="3"/>
  <c r="L318" i="3" s="1"/>
  <c r="C318" i="3"/>
  <c r="E318" i="3" s="1"/>
  <c r="M317" i="3"/>
  <c r="L317" i="3"/>
  <c r="I317" i="3"/>
  <c r="H317" i="3"/>
  <c r="E317" i="3"/>
  <c r="D317" i="3"/>
  <c r="M316" i="3"/>
  <c r="I316" i="3"/>
  <c r="H316" i="3"/>
  <c r="L316" i="3" s="1"/>
  <c r="C316" i="3"/>
  <c r="M315" i="3"/>
  <c r="I315" i="3"/>
  <c r="H315" i="3"/>
  <c r="L315" i="3" s="1"/>
  <c r="E315" i="3"/>
  <c r="D315" i="3"/>
  <c r="C315" i="3"/>
  <c r="M314" i="3"/>
  <c r="L314" i="3"/>
  <c r="I314" i="3"/>
  <c r="H314" i="3"/>
  <c r="E314" i="3"/>
  <c r="D314" i="3"/>
  <c r="M313" i="3"/>
  <c r="I313" i="3"/>
  <c r="H313" i="3"/>
  <c r="L313" i="3" s="1"/>
  <c r="E313" i="3"/>
  <c r="D313" i="3"/>
  <c r="M312" i="3"/>
  <c r="L312" i="3"/>
  <c r="I312" i="3"/>
  <c r="H312" i="3"/>
  <c r="D312" i="3"/>
  <c r="C312" i="3"/>
  <c r="E312" i="3" s="1"/>
  <c r="M311" i="3"/>
  <c r="I311" i="3"/>
  <c r="H311" i="3"/>
  <c r="L311" i="3" s="1"/>
  <c r="D311" i="3"/>
  <c r="C311" i="3"/>
  <c r="E311" i="3" s="1"/>
  <c r="M310" i="3"/>
  <c r="L310" i="3"/>
  <c r="I310" i="3"/>
  <c r="H310" i="3"/>
  <c r="C310" i="3"/>
  <c r="D310" i="3" s="1"/>
  <c r="M309" i="3"/>
  <c r="I309" i="3"/>
  <c r="H309" i="3"/>
  <c r="L309" i="3" s="1"/>
  <c r="E309" i="3"/>
  <c r="D309" i="3"/>
  <c r="C309" i="3"/>
  <c r="M308" i="3"/>
  <c r="I308" i="3"/>
  <c r="H308" i="3"/>
  <c r="L308" i="3" s="1"/>
  <c r="E308" i="3"/>
  <c r="D308" i="3"/>
  <c r="M307" i="3"/>
  <c r="I307" i="3"/>
  <c r="H307" i="3"/>
  <c r="L307" i="3" s="1"/>
  <c r="E307" i="3"/>
  <c r="D307" i="3"/>
  <c r="M306" i="3"/>
  <c r="L306" i="3"/>
  <c r="I306" i="3"/>
  <c r="H306" i="3"/>
  <c r="C306" i="3"/>
  <c r="M305" i="3"/>
  <c r="L305" i="3"/>
  <c r="I305" i="3"/>
  <c r="H305" i="3"/>
  <c r="C305" i="3"/>
  <c r="E305" i="3" s="1"/>
  <c r="M304" i="3"/>
  <c r="L304" i="3"/>
  <c r="I304" i="3"/>
  <c r="H304" i="3"/>
  <c r="E304" i="3"/>
  <c r="C304" i="3"/>
  <c r="D304" i="3" s="1"/>
  <c r="M303" i="3"/>
  <c r="I303" i="3"/>
  <c r="H303" i="3"/>
  <c r="L303" i="3" s="1"/>
  <c r="E303" i="3"/>
  <c r="D303" i="3"/>
  <c r="C303" i="3"/>
  <c r="M302" i="3"/>
  <c r="I302" i="3"/>
  <c r="H302" i="3"/>
  <c r="L302" i="3" s="1"/>
  <c r="C302" i="3"/>
  <c r="D302" i="3" s="1"/>
  <c r="M301" i="3"/>
  <c r="I301" i="3"/>
  <c r="H301" i="3"/>
  <c r="L301" i="3" s="1"/>
  <c r="D301" i="3"/>
  <c r="C301" i="3"/>
  <c r="E301" i="3" s="1"/>
  <c r="M300" i="3"/>
  <c r="I300" i="3"/>
  <c r="H300" i="3"/>
  <c r="L300" i="3" s="1"/>
  <c r="C300" i="3"/>
  <c r="E300" i="3" s="1"/>
  <c r="M299" i="3"/>
  <c r="I299" i="3"/>
  <c r="H299" i="3"/>
  <c r="L299" i="3" s="1"/>
  <c r="C299" i="3"/>
  <c r="E299" i="3" s="1"/>
  <c r="M298" i="3"/>
  <c r="L298" i="3"/>
  <c r="I298" i="3"/>
  <c r="H298" i="3"/>
  <c r="E298" i="3"/>
  <c r="D298" i="3"/>
  <c r="M297" i="3"/>
  <c r="I297" i="3"/>
  <c r="H297" i="3"/>
  <c r="L297" i="3" s="1"/>
  <c r="C297" i="3"/>
  <c r="M296" i="3"/>
  <c r="I296" i="3"/>
  <c r="H296" i="3"/>
  <c r="L296" i="3" s="1"/>
  <c r="E296" i="3"/>
  <c r="D296" i="3"/>
  <c r="M295" i="3"/>
  <c r="L295" i="3"/>
  <c r="I295" i="3"/>
  <c r="H295" i="3"/>
  <c r="C295" i="3"/>
  <c r="E295" i="3" s="1"/>
  <c r="M294" i="3"/>
  <c r="I294" i="3"/>
  <c r="H294" i="3"/>
  <c r="L294" i="3" s="1"/>
  <c r="E294" i="3"/>
  <c r="D294" i="3"/>
  <c r="C294" i="3"/>
  <c r="M293" i="3"/>
  <c r="I293" i="3"/>
  <c r="H293" i="3"/>
  <c r="L293" i="3" s="1"/>
  <c r="E293" i="3"/>
  <c r="D293" i="3"/>
  <c r="C293" i="3"/>
  <c r="M292" i="3"/>
  <c r="L292" i="3"/>
  <c r="I292" i="3"/>
  <c r="H292" i="3"/>
  <c r="E292" i="3"/>
  <c r="D292" i="3"/>
  <c r="M291" i="3"/>
  <c r="I291" i="3"/>
  <c r="H291" i="3"/>
  <c r="L291" i="3" s="1"/>
  <c r="C291" i="3"/>
  <c r="M290" i="3"/>
  <c r="L290" i="3"/>
  <c r="I290" i="3"/>
  <c r="H290" i="3"/>
  <c r="E290" i="3"/>
  <c r="D290" i="3"/>
  <c r="M289" i="3"/>
  <c r="I289" i="3"/>
  <c r="H289" i="3"/>
  <c r="L289" i="3" s="1"/>
  <c r="E289" i="3"/>
  <c r="D289" i="3"/>
  <c r="C289" i="3"/>
  <c r="M288" i="3"/>
  <c r="I288" i="3"/>
  <c r="H288" i="3"/>
  <c r="L288" i="3" s="1"/>
  <c r="C288" i="3"/>
  <c r="E288" i="3" s="1"/>
  <c r="M287" i="3"/>
  <c r="I287" i="3"/>
  <c r="H287" i="3"/>
  <c r="L287" i="3" s="1"/>
  <c r="C287" i="3"/>
  <c r="D287" i="3" s="1"/>
  <c r="M286" i="3"/>
  <c r="L286" i="3"/>
  <c r="I286" i="3"/>
  <c r="H286" i="3"/>
  <c r="D286" i="3"/>
  <c r="C286" i="3"/>
  <c r="E286" i="3" s="1"/>
  <c r="M285" i="3"/>
  <c r="L285" i="3"/>
  <c r="I285" i="3"/>
  <c r="H285" i="3"/>
  <c r="C285" i="3"/>
  <c r="E285" i="3" s="1"/>
  <c r="M284" i="3"/>
  <c r="I284" i="3"/>
  <c r="H284" i="3"/>
  <c r="L284" i="3" s="1"/>
  <c r="E284" i="3"/>
  <c r="C284" i="3"/>
  <c r="D284" i="3" s="1"/>
  <c r="M283" i="3"/>
  <c r="I283" i="3"/>
  <c r="H283" i="3"/>
  <c r="L283" i="3" s="1"/>
  <c r="E283" i="3"/>
  <c r="D283" i="3"/>
  <c r="M282" i="3"/>
  <c r="I282" i="3"/>
  <c r="H282" i="3"/>
  <c r="L282" i="3" s="1"/>
  <c r="C282" i="3"/>
  <c r="D282" i="3" s="1"/>
  <c r="M281" i="3"/>
  <c r="I281" i="3"/>
  <c r="H281" i="3"/>
  <c r="L281" i="3" s="1"/>
  <c r="E281" i="3"/>
  <c r="D281" i="3"/>
  <c r="M280" i="3"/>
  <c r="L280" i="3"/>
  <c r="I280" i="3"/>
  <c r="H280" i="3"/>
  <c r="E280" i="3"/>
  <c r="D280" i="3"/>
  <c r="M279" i="3"/>
  <c r="I279" i="3"/>
  <c r="H279" i="3"/>
  <c r="L279" i="3" s="1"/>
  <c r="C279" i="3"/>
  <c r="D279" i="3" s="1"/>
  <c r="M278" i="3"/>
  <c r="I278" i="3"/>
  <c r="H278" i="3"/>
  <c r="L278" i="3" s="1"/>
  <c r="E278" i="3"/>
  <c r="D278" i="3"/>
  <c r="C278" i="3"/>
  <c r="M277" i="3"/>
  <c r="I277" i="3"/>
  <c r="H277" i="3"/>
  <c r="L277" i="3" s="1"/>
  <c r="D277" i="3"/>
  <c r="C277" i="3"/>
  <c r="E277" i="3" s="1"/>
  <c r="M276" i="3"/>
  <c r="L276" i="3"/>
  <c r="I276" i="3"/>
  <c r="H276" i="3"/>
  <c r="C276" i="3"/>
  <c r="M275" i="3"/>
  <c r="I275" i="3"/>
  <c r="H275" i="3"/>
  <c r="L275" i="3" s="1"/>
  <c r="C275" i="3"/>
  <c r="E275" i="3" s="1"/>
  <c r="M274" i="3"/>
  <c r="I274" i="3"/>
  <c r="H274" i="3"/>
  <c r="L274" i="3" s="1"/>
  <c r="E274" i="3"/>
  <c r="C274" i="3"/>
  <c r="D274" i="3" s="1"/>
  <c r="M273" i="3"/>
  <c r="L273" i="3"/>
  <c r="I273" i="3"/>
  <c r="H273" i="3"/>
  <c r="E273" i="3"/>
  <c r="D273" i="3"/>
  <c r="C273" i="3"/>
  <c r="M272" i="3"/>
  <c r="I272" i="3"/>
  <c r="H272" i="3"/>
  <c r="L272" i="3" s="1"/>
  <c r="C272" i="3"/>
  <c r="M271" i="3"/>
  <c r="I271" i="3"/>
  <c r="H271" i="3"/>
  <c r="L271" i="3" s="1"/>
  <c r="C271" i="3"/>
  <c r="M270" i="3"/>
  <c r="L270" i="3"/>
  <c r="I270" i="3"/>
  <c r="H270" i="3"/>
  <c r="E270" i="3"/>
  <c r="D270" i="3"/>
  <c r="C270" i="3"/>
  <c r="M269" i="3"/>
  <c r="I269" i="3"/>
  <c r="H269" i="3"/>
  <c r="L269" i="3" s="1"/>
  <c r="C269" i="3"/>
  <c r="E269" i="3" s="1"/>
  <c r="M268" i="3"/>
  <c r="I268" i="3"/>
  <c r="H268" i="3"/>
  <c r="L268" i="3" s="1"/>
  <c r="E268" i="3"/>
  <c r="D268" i="3"/>
  <c r="M267" i="3"/>
  <c r="I267" i="3"/>
  <c r="H267" i="3"/>
  <c r="L267" i="3" s="1"/>
  <c r="E267" i="3"/>
  <c r="D267" i="3"/>
  <c r="M266" i="3"/>
  <c r="I266" i="3"/>
  <c r="H266" i="3"/>
  <c r="L266" i="3" s="1"/>
  <c r="E266" i="3"/>
  <c r="D266" i="3"/>
  <c r="M265" i="3"/>
  <c r="L265" i="3"/>
  <c r="I265" i="3"/>
  <c r="H265" i="3"/>
  <c r="E265" i="3"/>
  <c r="D265" i="3"/>
  <c r="C265" i="3"/>
  <c r="M264" i="3"/>
  <c r="I264" i="3"/>
  <c r="H264" i="3"/>
  <c r="L264" i="3" s="1"/>
  <c r="E264" i="3"/>
  <c r="D264" i="3"/>
  <c r="M263" i="3"/>
  <c r="I263" i="3"/>
  <c r="H263" i="3"/>
  <c r="L263" i="3" s="1"/>
  <c r="D263" i="3"/>
  <c r="C263" i="3"/>
  <c r="E263" i="3" s="1"/>
  <c r="M262" i="3"/>
  <c r="I262" i="3"/>
  <c r="H262" i="3"/>
  <c r="L262" i="3" s="1"/>
  <c r="E262" i="3"/>
  <c r="D262" i="3"/>
  <c r="M261" i="3"/>
  <c r="L261" i="3"/>
  <c r="I261" i="3"/>
  <c r="H261" i="3"/>
  <c r="E261" i="3"/>
  <c r="D261" i="3"/>
  <c r="M260" i="3"/>
  <c r="I260" i="3"/>
  <c r="H260" i="3"/>
  <c r="L260" i="3" s="1"/>
  <c r="E260" i="3"/>
  <c r="D260" i="3"/>
  <c r="C260" i="3"/>
  <c r="M259" i="3"/>
  <c r="L259" i="3"/>
  <c r="I259" i="3"/>
  <c r="H259" i="3"/>
  <c r="E259" i="3"/>
  <c r="C259" i="3"/>
  <c r="D259" i="3" s="1"/>
  <c r="M258" i="3"/>
  <c r="I258" i="3"/>
  <c r="H258" i="3"/>
  <c r="L258" i="3" s="1"/>
  <c r="E258" i="3"/>
  <c r="D258" i="3"/>
  <c r="C258" i="3"/>
  <c r="M257" i="3"/>
  <c r="I257" i="3"/>
  <c r="H257" i="3"/>
  <c r="L257" i="3" s="1"/>
  <c r="E257" i="3"/>
  <c r="C257" i="3"/>
  <c r="D257" i="3" s="1"/>
  <c r="M256" i="3"/>
  <c r="I256" i="3"/>
  <c r="H256" i="3"/>
  <c r="L256" i="3" s="1"/>
  <c r="D256" i="3"/>
  <c r="C256" i="3"/>
  <c r="E256" i="3" s="1"/>
  <c r="M255" i="3"/>
  <c r="L255" i="3"/>
  <c r="I255" i="3"/>
  <c r="H255" i="3"/>
  <c r="E255" i="3"/>
  <c r="D255" i="3"/>
  <c r="M254" i="3"/>
  <c r="I254" i="3"/>
  <c r="H254" i="3"/>
  <c r="L254" i="3" s="1"/>
  <c r="C254" i="3"/>
  <c r="D254" i="3" s="1"/>
  <c r="M253" i="3"/>
  <c r="I253" i="3"/>
  <c r="H253" i="3"/>
  <c r="L253" i="3" s="1"/>
  <c r="E253" i="3"/>
  <c r="D253" i="3"/>
  <c r="M252" i="3"/>
  <c r="L252" i="3"/>
  <c r="I252" i="3"/>
  <c r="H252" i="3"/>
  <c r="E252" i="3"/>
  <c r="D252" i="3"/>
  <c r="M251" i="3"/>
  <c r="L251" i="3"/>
  <c r="I251" i="3"/>
  <c r="H251" i="3"/>
  <c r="C251" i="3"/>
  <c r="M250" i="3"/>
  <c r="L250" i="3"/>
  <c r="I250" i="3"/>
  <c r="H250" i="3"/>
  <c r="E250" i="3"/>
  <c r="C250" i="3"/>
  <c r="D250" i="3" s="1"/>
  <c r="M249" i="3"/>
  <c r="I249" i="3"/>
  <c r="H249" i="3"/>
  <c r="L249" i="3" s="1"/>
  <c r="C249" i="3"/>
  <c r="E249" i="3" s="1"/>
  <c r="M248" i="3"/>
  <c r="I248" i="3"/>
  <c r="H248" i="3"/>
  <c r="L248" i="3" s="1"/>
  <c r="E248" i="3"/>
  <c r="D248" i="3"/>
  <c r="M247" i="3"/>
  <c r="L247" i="3"/>
  <c r="I247" i="3"/>
  <c r="H247" i="3"/>
  <c r="C247" i="3"/>
  <c r="E247" i="3" s="1"/>
  <c r="M246" i="3"/>
  <c r="I246" i="3"/>
  <c r="H246" i="3"/>
  <c r="L246" i="3" s="1"/>
  <c r="C246" i="3"/>
  <c r="E246" i="3" s="1"/>
  <c r="M245" i="3"/>
  <c r="I245" i="3"/>
  <c r="H245" i="3"/>
  <c r="L245" i="3" s="1"/>
  <c r="E245" i="3"/>
  <c r="C245" i="3"/>
  <c r="D245" i="3" s="1"/>
  <c r="M244" i="3"/>
  <c r="L244" i="3"/>
  <c r="I244" i="3"/>
  <c r="H244" i="3"/>
  <c r="D244" i="3"/>
  <c r="C244" i="3"/>
  <c r="E244" i="3" s="1"/>
  <c r="M243" i="3"/>
  <c r="L243" i="3"/>
  <c r="I243" i="3"/>
  <c r="H243" i="3"/>
  <c r="E243" i="3"/>
  <c r="C243" i="3"/>
  <c r="D243" i="3" s="1"/>
  <c r="M242" i="3"/>
  <c r="I242" i="3"/>
  <c r="H242" i="3"/>
  <c r="L242" i="3" s="1"/>
  <c r="D242" i="3"/>
  <c r="C242" i="3"/>
  <c r="E242" i="3" s="1"/>
  <c r="M241" i="3"/>
  <c r="L241" i="3"/>
  <c r="I241" i="3"/>
  <c r="H241" i="3"/>
  <c r="E241" i="3"/>
  <c r="C241" i="3"/>
  <c r="D241" i="3" s="1"/>
  <c r="M240" i="3"/>
  <c r="L240" i="3"/>
  <c r="I240" i="3"/>
  <c r="H240" i="3"/>
  <c r="E240" i="3"/>
  <c r="D240" i="3"/>
  <c r="C240" i="3"/>
  <c r="M239" i="3"/>
  <c r="L239" i="3"/>
  <c r="I239" i="3"/>
  <c r="H239" i="3"/>
  <c r="E239" i="3"/>
  <c r="C239" i="3"/>
  <c r="D239" i="3" s="1"/>
  <c r="M238" i="3"/>
  <c r="I238" i="3"/>
  <c r="H238" i="3"/>
  <c r="L238" i="3" s="1"/>
  <c r="D238" i="3"/>
  <c r="C238" i="3"/>
  <c r="E238" i="3" s="1"/>
  <c r="M237" i="3"/>
  <c r="I237" i="3"/>
  <c r="H237" i="3"/>
  <c r="L237" i="3" s="1"/>
  <c r="E237" i="3"/>
  <c r="D237" i="3"/>
  <c r="C237" i="3"/>
  <c r="M236" i="3"/>
  <c r="I236" i="3"/>
  <c r="H236" i="3"/>
  <c r="L236" i="3" s="1"/>
  <c r="C236" i="3"/>
  <c r="E236" i="3" s="1"/>
  <c r="M235" i="3"/>
  <c r="L235" i="3"/>
  <c r="I235" i="3"/>
  <c r="H235" i="3"/>
  <c r="E235" i="3"/>
  <c r="D235" i="3"/>
  <c r="M234" i="3"/>
  <c r="L234" i="3"/>
  <c r="I234" i="3"/>
  <c r="H234" i="3"/>
  <c r="E234" i="3"/>
  <c r="C234" i="3"/>
  <c r="D234" i="3" s="1"/>
  <c r="M233" i="3"/>
  <c r="I233" i="3"/>
  <c r="H233" i="3"/>
  <c r="L233" i="3" s="1"/>
  <c r="E233" i="3"/>
  <c r="D233" i="3"/>
  <c r="C233" i="3"/>
  <c r="M232" i="3"/>
  <c r="L232" i="3"/>
  <c r="I232" i="3"/>
  <c r="H232" i="3"/>
  <c r="E232" i="3"/>
  <c r="C232" i="3"/>
  <c r="D232" i="3" s="1"/>
  <c r="M231" i="3"/>
  <c r="I231" i="3"/>
  <c r="H231" i="3"/>
  <c r="L231" i="3" s="1"/>
  <c r="E231" i="3"/>
  <c r="D231" i="3"/>
  <c r="C231" i="3"/>
  <c r="M230" i="3"/>
  <c r="I230" i="3"/>
  <c r="H230" i="3"/>
  <c r="L230" i="3" s="1"/>
  <c r="C230" i="3"/>
  <c r="E230" i="3" s="1"/>
  <c r="M229" i="3"/>
  <c r="I229" i="3"/>
  <c r="H229" i="3"/>
  <c r="L229" i="3" s="1"/>
  <c r="C229" i="3"/>
  <c r="E229" i="3" s="1"/>
  <c r="M228" i="3"/>
  <c r="L228" i="3"/>
  <c r="I228" i="3"/>
  <c r="H228" i="3"/>
  <c r="C228" i="3"/>
  <c r="M227" i="3"/>
  <c r="L227" i="3"/>
  <c r="I227" i="3"/>
  <c r="H227" i="3"/>
  <c r="E227" i="3"/>
  <c r="D227" i="3"/>
  <c r="M226" i="3"/>
  <c r="L226" i="3"/>
  <c r="I226" i="3"/>
  <c r="H226" i="3"/>
  <c r="E226" i="3"/>
  <c r="D226" i="3"/>
  <c r="C226" i="3"/>
  <c r="M225" i="3"/>
  <c r="I225" i="3"/>
  <c r="H225" i="3"/>
  <c r="L225" i="3" s="1"/>
  <c r="E225" i="3"/>
  <c r="D225" i="3"/>
  <c r="C225" i="3"/>
  <c r="M224" i="3"/>
  <c r="I224" i="3"/>
  <c r="H224" i="3"/>
  <c r="L224" i="3" s="1"/>
  <c r="E224" i="3"/>
  <c r="D224" i="3"/>
  <c r="M223" i="3"/>
  <c r="I223" i="3"/>
  <c r="H223" i="3"/>
  <c r="L223" i="3" s="1"/>
  <c r="C223" i="3"/>
  <c r="E223" i="3" s="1"/>
  <c r="M222" i="3"/>
  <c r="L222" i="3"/>
  <c r="I222" i="3"/>
  <c r="H222" i="3"/>
  <c r="E222" i="3"/>
  <c r="D222" i="3"/>
  <c r="M221" i="3"/>
  <c r="L221" i="3"/>
  <c r="I221" i="3"/>
  <c r="H221" i="3"/>
  <c r="C221" i="3"/>
  <c r="D221" i="3" s="1"/>
  <c r="M220" i="3"/>
  <c r="I220" i="3"/>
  <c r="H220" i="3"/>
  <c r="L220" i="3" s="1"/>
  <c r="E220" i="3"/>
  <c r="D220" i="3"/>
  <c r="C220" i="3"/>
  <c r="M219" i="3"/>
  <c r="I219" i="3"/>
  <c r="H219" i="3"/>
  <c r="L219" i="3" s="1"/>
  <c r="E219" i="3"/>
  <c r="D219" i="3"/>
  <c r="M218" i="3"/>
  <c r="I218" i="3"/>
  <c r="H218" i="3"/>
  <c r="L218" i="3" s="1"/>
  <c r="C218" i="3"/>
  <c r="M217" i="3"/>
  <c r="L217" i="3"/>
  <c r="I217" i="3"/>
  <c r="H217" i="3"/>
  <c r="E217" i="3"/>
  <c r="C217" i="3"/>
  <c r="D217" i="3" s="1"/>
  <c r="M216" i="3"/>
  <c r="L216" i="3"/>
  <c r="I216" i="3"/>
  <c r="H216" i="3"/>
  <c r="E216" i="3"/>
  <c r="D216" i="3"/>
  <c r="C216" i="3"/>
  <c r="M215" i="3"/>
  <c r="L215" i="3"/>
  <c r="I215" i="3"/>
  <c r="H215" i="3"/>
  <c r="D215" i="3"/>
  <c r="C215" i="3"/>
  <c r="E215" i="3" s="1"/>
  <c r="M214" i="3"/>
  <c r="I214" i="3"/>
  <c r="H214" i="3"/>
  <c r="L214" i="3" s="1"/>
  <c r="E214" i="3"/>
  <c r="C214" i="3"/>
  <c r="D214" i="3" s="1"/>
  <c r="M213" i="3"/>
  <c r="L213" i="3"/>
  <c r="I213" i="3"/>
  <c r="H213" i="3"/>
  <c r="E213" i="3"/>
  <c r="D213" i="3"/>
  <c r="C213" i="3"/>
  <c r="M212" i="3"/>
  <c r="L212" i="3"/>
  <c r="I212" i="3"/>
  <c r="H212" i="3"/>
  <c r="C212" i="3"/>
  <c r="M211" i="3"/>
  <c r="L211" i="3"/>
  <c r="I211" i="3"/>
  <c r="H211" i="3"/>
  <c r="E211" i="3"/>
  <c r="D211" i="3"/>
  <c r="M210" i="3"/>
  <c r="I210" i="3"/>
  <c r="H210" i="3"/>
  <c r="L210" i="3" s="1"/>
  <c r="E210" i="3"/>
  <c r="D210" i="3"/>
  <c r="M209" i="3"/>
  <c r="I209" i="3"/>
  <c r="H209" i="3"/>
  <c r="L209" i="3" s="1"/>
  <c r="D209" i="3"/>
  <c r="C209" i="3"/>
  <c r="E209" i="3" s="1"/>
  <c r="M208" i="3"/>
  <c r="L208" i="3"/>
  <c r="I208" i="3"/>
  <c r="H208" i="3"/>
  <c r="E208" i="3"/>
  <c r="D208" i="3"/>
  <c r="M207" i="3"/>
  <c r="L207" i="3"/>
  <c r="I207" i="3"/>
  <c r="H207" i="3"/>
  <c r="E207" i="3"/>
  <c r="C207" i="3"/>
  <c r="D207" i="3" s="1"/>
  <c r="M206" i="3"/>
  <c r="I206" i="3"/>
  <c r="H206" i="3"/>
  <c r="L206" i="3" s="1"/>
  <c r="E206" i="3"/>
  <c r="D206" i="3"/>
  <c r="C206" i="3"/>
  <c r="M205" i="3"/>
  <c r="I205" i="3"/>
  <c r="H205" i="3"/>
  <c r="L205" i="3" s="1"/>
  <c r="E205" i="3"/>
  <c r="D205" i="3"/>
  <c r="C205" i="3"/>
  <c r="M204" i="3"/>
  <c r="I204" i="3"/>
  <c r="H204" i="3"/>
  <c r="L204" i="3" s="1"/>
  <c r="E204" i="3"/>
  <c r="D204" i="3"/>
  <c r="M203" i="3"/>
  <c r="L203" i="3"/>
  <c r="I203" i="3"/>
  <c r="H203" i="3"/>
  <c r="E203" i="3"/>
  <c r="D203" i="3"/>
  <c r="M202" i="3"/>
  <c r="L202" i="3"/>
  <c r="I202" i="3"/>
  <c r="H202" i="3"/>
  <c r="E202" i="3"/>
  <c r="D202" i="3"/>
  <c r="C202" i="3"/>
  <c r="M201" i="3"/>
  <c r="I201" i="3"/>
  <c r="H201" i="3"/>
  <c r="L201" i="3" s="1"/>
  <c r="E201" i="3"/>
  <c r="D201" i="3"/>
  <c r="C201" i="3"/>
  <c r="M200" i="3"/>
  <c r="I200" i="3"/>
  <c r="H200" i="3"/>
  <c r="L200" i="3" s="1"/>
  <c r="E200" i="3"/>
  <c r="D200" i="3"/>
  <c r="M199" i="3"/>
  <c r="I199" i="3"/>
  <c r="H199" i="3"/>
  <c r="L199" i="3" s="1"/>
  <c r="C199" i="3"/>
  <c r="E199" i="3" s="1"/>
  <c r="M198" i="3"/>
  <c r="L198" i="3"/>
  <c r="I198" i="3"/>
  <c r="H198" i="3"/>
  <c r="D198" i="3"/>
  <c r="C198" i="3"/>
  <c r="E198" i="3" s="1"/>
  <c r="M197" i="3"/>
  <c r="L197" i="3"/>
  <c r="I197" i="3"/>
  <c r="H197" i="3"/>
  <c r="C197" i="3"/>
  <c r="M196" i="3"/>
  <c r="L196" i="3"/>
  <c r="I196" i="3"/>
  <c r="H196" i="3"/>
  <c r="E196" i="3"/>
  <c r="D196" i="3"/>
  <c r="M195" i="3"/>
  <c r="L195" i="3"/>
  <c r="I195" i="3"/>
  <c r="H195" i="3"/>
  <c r="E195" i="3"/>
  <c r="D195" i="3"/>
  <c r="C195" i="3"/>
  <c r="M194" i="3"/>
  <c r="I194" i="3"/>
  <c r="H194" i="3"/>
  <c r="L194" i="3" s="1"/>
  <c r="E194" i="3"/>
  <c r="D194" i="3"/>
  <c r="C194" i="3"/>
  <c r="M193" i="3"/>
  <c r="I193" i="3"/>
  <c r="H193" i="3"/>
  <c r="L193" i="3" s="1"/>
  <c r="E193" i="3"/>
  <c r="D193" i="3"/>
  <c r="C193" i="3"/>
  <c r="M192" i="3"/>
  <c r="L192" i="3"/>
  <c r="I192" i="3"/>
  <c r="H192" i="3"/>
  <c r="C192" i="3"/>
  <c r="E192" i="3" s="1"/>
  <c r="M191" i="3"/>
  <c r="L191" i="3"/>
  <c r="I191" i="3"/>
  <c r="H191" i="3"/>
  <c r="E191" i="3"/>
  <c r="D191" i="3"/>
  <c r="M190" i="3"/>
  <c r="L190" i="3"/>
  <c r="I190" i="3"/>
  <c r="H190" i="3"/>
  <c r="E190" i="3"/>
  <c r="C190" i="3"/>
  <c r="D190" i="3" s="1"/>
  <c r="M189" i="3"/>
  <c r="I189" i="3"/>
  <c r="H189" i="3"/>
  <c r="L189" i="3" s="1"/>
  <c r="E189" i="3"/>
  <c r="D189" i="3"/>
  <c r="M188" i="3"/>
  <c r="L188" i="3"/>
  <c r="I188" i="3"/>
  <c r="H188" i="3"/>
  <c r="C188" i="3"/>
  <c r="E188" i="3" s="1"/>
  <c r="M187" i="3"/>
  <c r="I187" i="3"/>
  <c r="H187" i="3"/>
  <c r="L187" i="3" s="1"/>
  <c r="C187" i="3"/>
  <c r="M186" i="3"/>
  <c r="L186" i="3"/>
  <c r="I186" i="3"/>
  <c r="H186" i="3"/>
  <c r="E186" i="3"/>
  <c r="D186" i="3"/>
  <c r="M185" i="3"/>
  <c r="I185" i="3"/>
  <c r="H185" i="3"/>
  <c r="L185" i="3" s="1"/>
  <c r="D185" i="3"/>
  <c r="C185" i="3"/>
  <c r="E185" i="3" s="1"/>
  <c r="M184" i="3"/>
  <c r="I184" i="3"/>
  <c r="H184" i="3"/>
  <c r="L184" i="3" s="1"/>
  <c r="C184" i="3"/>
  <c r="D184" i="3" s="1"/>
  <c r="M183" i="3"/>
  <c r="L183" i="3"/>
  <c r="I183" i="3"/>
  <c r="H183" i="3"/>
  <c r="E183" i="3"/>
  <c r="D183" i="3"/>
  <c r="M182" i="3"/>
  <c r="L182" i="3"/>
  <c r="I182" i="3"/>
  <c r="H182" i="3"/>
  <c r="E182" i="3"/>
  <c r="D182" i="3"/>
  <c r="C182" i="3"/>
  <c r="M181" i="3"/>
  <c r="I181" i="3"/>
  <c r="H181" i="3"/>
  <c r="L181" i="3" s="1"/>
  <c r="E181" i="3"/>
  <c r="D181" i="3"/>
  <c r="M180" i="3"/>
  <c r="L180" i="3"/>
  <c r="I180" i="3"/>
  <c r="H180" i="3"/>
  <c r="C180" i="3"/>
  <c r="E180" i="3" s="1"/>
  <c r="M179" i="3"/>
  <c r="L179" i="3"/>
  <c r="I179" i="3"/>
  <c r="H179" i="3"/>
  <c r="D179" i="3"/>
  <c r="C179" i="3"/>
  <c r="E179" i="3" s="1"/>
  <c r="M178" i="3"/>
  <c r="L178" i="3"/>
  <c r="I178" i="3"/>
  <c r="H178" i="3"/>
  <c r="E178" i="3"/>
  <c r="D178" i="3"/>
  <c r="M177" i="3"/>
  <c r="I177" i="3"/>
  <c r="H177" i="3"/>
  <c r="L177" i="3" s="1"/>
  <c r="E177" i="3"/>
  <c r="D177" i="3"/>
  <c r="C177" i="3"/>
  <c r="M176" i="3"/>
  <c r="I176" i="3"/>
  <c r="H176" i="3"/>
  <c r="L176" i="3" s="1"/>
  <c r="E176" i="3"/>
  <c r="D176" i="3"/>
  <c r="C176" i="3"/>
  <c r="M175" i="3"/>
  <c r="I175" i="3"/>
  <c r="H175" i="3"/>
  <c r="L175" i="3" s="1"/>
  <c r="C175" i="3"/>
  <c r="E175" i="3" s="1"/>
  <c r="M174" i="3"/>
  <c r="L174" i="3"/>
  <c r="I174" i="3"/>
  <c r="H174" i="3"/>
  <c r="C174" i="3"/>
  <c r="E174" i="3" s="1"/>
  <c r="M173" i="3"/>
  <c r="L173" i="3"/>
  <c r="I173" i="3"/>
  <c r="H173" i="3"/>
  <c r="C173" i="3"/>
  <c r="E173" i="3" s="1"/>
  <c r="M172" i="3"/>
  <c r="L172" i="3"/>
  <c r="I172" i="3"/>
  <c r="H172" i="3"/>
  <c r="C172" i="3"/>
  <c r="E172" i="3" s="1"/>
  <c r="M171" i="3"/>
  <c r="I171" i="3"/>
  <c r="H171" i="3"/>
  <c r="L171" i="3" s="1"/>
  <c r="E171" i="3"/>
  <c r="C171" i="3"/>
  <c r="D171" i="3" s="1"/>
  <c r="M170" i="3"/>
  <c r="I170" i="3"/>
  <c r="H170" i="3"/>
  <c r="L170" i="3" s="1"/>
  <c r="E170" i="3"/>
  <c r="D170" i="3"/>
  <c r="C170" i="3"/>
  <c r="M169" i="3"/>
  <c r="I169" i="3"/>
  <c r="H169" i="3"/>
  <c r="L169" i="3" s="1"/>
  <c r="E169" i="3"/>
  <c r="D169" i="3"/>
  <c r="C169" i="3"/>
  <c r="M168" i="3"/>
  <c r="L168" i="3"/>
  <c r="I168" i="3"/>
  <c r="H168" i="3"/>
  <c r="E168" i="3"/>
  <c r="D168" i="3"/>
  <c r="M167" i="3"/>
  <c r="L167" i="3"/>
  <c r="I167" i="3"/>
  <c r="H167" i="3"/>
  <c r="C167" i="3"/>
  <c r="M166" i="3"/>
  <c r="L166" i="3"/>
  <c r="I166" i="3"/>
  <c r="H166" i="3"/>
  <c r="E166" i="3"/>
  <c r="D166" i="3"/>
  <c r="M165" i="3"/>
  <c r="L165" i="3"/>
  <c r="I165" i="3"/>
  <c r="H165" i="3"/>
  <c r="E165" i="3"/>
  <c r="C165" i="3"/>
  <c r="D165" i="3" s="1"/>
  <c r="M164" i="3"/>
  <c r="I164" i="3"/>
  <c r="H164" i="3"/>
  <c r="L164" i="3" s="1"/>
  <c r="E164" i="3"/>
  <c r="D164" i="3"/>
  <c r="M163" i="3"/>
  <c r="L163" i="3"/>
  <c r="I163" i="3"/>
  <c r="H163" i="3"/>
  <c r="E163" i="3"/>
  <c r="D163" i="3"/>
  <c r="M162" i="3"/>
  <c r="L162" i="3"/>
  <c r="I162" i="3"/>
  <c r="H162" i="3"/>
  <c r="E162" i="3"/>
  <c r="C162" i="3"/>
  <c r="D162" i="3" s="1"/>
  <c r="M161" i="3"/>
  <c r="L161" i="3"/>
  <c r="I161" i="3"/>
  <c r="H161" i="3"/>
  <c r="E161" i="3"/>
  <c r="D161" i="3"/>
  <c r="M160" i="3"/>
  <c r="I160" i="3"/>
  <c r="H160" i="3"/>
  <c r="L160" i="3" s="1"/>
  <c r="C160" i="3"/>
  <c r="D160" i="3" s="1"/>
  <c r="M159" i="3"/>
  <c r="L159" i="3"/>
  <c r="I159" i="3"/>
  <c r="H159" i="3"/>
  <c r="E159" i="3"/>
  <c r="D159" i="3"/>
  <c r="C159" i="3"/>
  <c r="M158" i="3"/>
  <c r="L158" i="3"/>
  <c r="I158" i="3"/>
  <c r="H158" i="3"/>
  <c r="D158" i="3"/>
  <c r="C158" i="3"/>
  <c r="E158" i="3" s="1"/>
  <c r="M157" i="3"/>
  <c r="L157" i="3"/>
  <c r="I157" i="3"/>
  <c r="H157" i="3"/>
  <c r="C157" i="3"/>
  <c r="M156" i="3"/>
  <c r="I156" i="3"/>
  <c r="H156" i="3"/>
  <c r="L156" i="3" s="1"/>
  <c r="E156" i="3"/>
  <c r="D156" i="3"/>
  <c r="M155" i="3"/>
  <c r="L155" i="3"/>
  <c r="I155" i="3"/>
  <c r="H155" i="3"/>
  <c r="E155" i="3"/>
  <c r="D155" i="3"/>
  <c r="C155" i="3"/>
  <c r="M154" i="3"/>
  <c r="I154" i="3"/>
  <c r="H154" i="3"/>
  <c r="L154" i="3" s="1"/>
  <c r="C154" i="3"/>
  <c r="E154" i="3" s="1"/>
  <c r="M153" i="3"/>
  <c r="L153" i="3"/>
  <c r="I153" i="3"/>
  <c r="H153" i="3"/>
  <c r="C153" i="3"/>
  <c r="E153" i="3" s="1"/>
  <c r="M152" i="3"/>
  <c r="L152" i="3"/>
  <c r="I152" i="3"/>
  <c r="H152" i="3"/>
  <c r="E152" i="3"/>
  <c r="D152" i="3"/>
  <c r="M151" i="3"/>
  <c r="I151" i="3"/>
  <c r="H151" i="3"/>
  <c r="L151" i="3" s="1"/>
  <c r="E151" i="3"/>
  <c r="D151" i="3"/>
  <c r="M150" i="3"/>
  <c r="I150" i="3"/>
  <c r="H150" i="3"/>
  <c r="L150" i="3" s="1"/>
  <c r="E150" i="3"/>
  <c r="D150" i="3"/>
  <c r="M149" i="3"/>
  <c r="L149" i="3"/>
  <c r="I149" i="3"/>
  <c r="H149" i="3"/>
  <c r="C149" i="3"/>
  <c r="E149" i="3" s="1"/>
  <c r="M148" i="3"/>
  <c r="L148" i="3"/>
  <c r="I148" i="3"/>
  <c r="H148" i="3"/>
  <c r="E148" i="3"/>
  <c r="D148" i="3"/>
  <c r="M147" i="3"/>
  <c r="L147" i="3"/>
  <c r="I147" i="3"/>
  <c r="H147" i="3"/>
  <c r="E147" i="3"/>
  <c r="C147" i="3"/>
  <c r="D147" i="3" s="1"/>
  <c r="M146" i="3"/>
  <c r="I146" i="3"/>
  <c r="H146" i="3"/>
  <c r="L146" i="3" s="1"/>
  <c r="E146" i="3"/>
  <c r="D146" i="3"/>
  <c r="C146" i="3"/>
  <c r="M145" i="3"/>
  <c r="I145" i="3"/>
  <c r="H145" i="3"/>
  <c r="L145" i="3" s="1"/>
  <c r="E145" i="3"/>
  <c r="D145" i="3"/>
  <c r="M144" i="3"/>
  <c r="I144" i="3"/>
  <c r="H144" i="3"/>
  <c r="L144" i="3" s="1"/>
  <c r="C144" i="3"/>
  <c r="E144" i="3" s="1"/>
  <c r="M143" i="3"/>
  <c r="L143" i="3"/>
  <c r="I143" i="3"/>
  <c r="H143" i="3"/>
  <c r="E143" i="3"/>
  <c r="C143" i="3"/>
  <c r="D143" i="3" s="1"/>
  <c r="M142" i="3"/>
  <c r="L142" i="3"/>
  <c r="I142" i="3"/>
  <c r="H142" i="3"/>
  <c r="D142" i="3"/>
  <c r="C142" i="3"/>
  <c r="E142" i="3" s="1"/>
  <c r="M141" i="3"/>
  <c r="L141" i="3"/>
  <c r="I141" i="3"/>
  <c r="H141" i="3"/>
  <c r="E141" i="3"/>
  <c r="D141" i="3"/>
  <c r="M140" i="3"/>
  <c r="L140" i="3"/>
  <c r="I140" i="3"/>
  <c r="H140" i="3"/>
  <c r="E140" i="3"/>
  <c r="D140" i="3"/>
  <c r="C140" i="3"/>
  <c r="M139" i="3"/>
  <c r="L139" i="3"/>
  <c r="I139" i="3"/>
  <c r="H139" i="3"/>
  <c r="E139" i="3"/>
  <c r="C139" i="3"/>
  <c r="D139" i="3" s="1"/>
  <c r="I138" i="3"/>
  <c r="H138" i="3"/>
  <c r="F138" i="3"/>
  <c r="E138" i="3"/>
  <c r="D138" i="3"/>
  <c r="I137" i="3"/>
  <c r="H137" i="3"/>
  <c r="F137" i="3"/>
  <c r="E137" i="3"/>
  <c r="D137" i="3"/>
  <c r="M136" i="3"/>
  <c r="L136" i="3"/>
  <c r="I136" i="3"/>
  <c r="H136" i="3"/>
  <c r="F136" i="3"/>
  <c r="E136" i="3"/>
  <c r="D136" i="3"/>
  <c r="M135" i="3"/>
  <c r="L135" i="3"/>
  <c r="I135" i="3"/>
  <c r="H135" i="3"/>
  <c r="F135" i="3"/>
  <c r="E135" i="3"/>
  <c r="D135" i="3"/>
  <c r="M134" i="3"/>
  <c r="L134" i="3"/>
  <c r="I134" i="3"/>
  <c r="H134" i="3"/>
  <c r="F134" i="3"/>
  <c r="E134" i="3"/>
  <c r="D134" i="3"/>
  <c r="M133" i="3"/>
  <c r="L133" i="3"/>
  <c r="I133" i="3"/>
  <c r="H133" i="3"/>
  <c r="F133" i="3"/>
  <c r="E133" i="3"/>
  <c r="D133" i="3"/>
  <c r="I132" i="3"/>
  <c r="H132" i="3"/>
  <c r="M132" i="3" s="1"/>
  <c r="F132" i="3"/>
  <c r="E132" i="3"/>
  <c r="D132" i="3"/>
  <c r="I131" i="3"/>
  <c r="H131" i="3"/>
  <c r="M131" i="3" s="1"/>
  <c r="F131" i="3"/>
  <c r="E131" i="3"/>
  <c r="D131" i="3"/>
  <c r="I130" i="3"/>
  <c r="H130" i="3"/>
  <c r="F130" i="3"/>
  <c r="E130" i="3"/>
  <c r="D130" i="3"/>
  <c r="I129" i="3"/>
  <c r="H129" i="3"/>
  <c r="F129" i="3"/>
  <c r="E129" i="3"/>
  <c r="D129" i="3"/>
  <c r="M128" i="3"/>
  <c r="L128" i="3"/>
  <c r="I128" i="3"/>
  <c r="H128" i="3"/>
  <c r="F128" i="3"/>
  <c r="E128" i="3"/>
  <c r="D128" i="3"/>
  <c r="M127" i="3"/>
  <c r="L127" i="3"/>
  <c r="I127" i="3"/>
  <c r="H127" i="3"/>
  <c r="F127" i="3"/>
  <c r="E127" i="3"/>
  <c r="D127" i="3"/>
  <c r="M126" i="3"/>
  <c r="L126" i="3"/>
  <c r="I126" i="3"/>
  <c r="H126" i="3"/>
  <c r="F126" i="3"/>
  <c r="E126" i="3"/>
  <c r="D126" i="3"/>
  <c r="M125" i="3"/>
  <c r="L125" i="3"/>
  <c r="I125" i="3"/>
  <c r="H125" i="3"/>
  <c r="F125" i="3"/>
  <c r="E125" i="3"/>
  <c r="D125" i="3"/>
  <c r="M124" i="3"/>
  <c r="L124" i="3"/>
  <c r="I124" i="3"/>
  <c r="H124" i="3"/>
  <c r="F124" i="3"/>
  <c r="E124" i="3"/>
  <c r="D124" i="3"/>
  <c r="I123" i="3"/>
  <c r="H123" i="3"/>
  <c r="M123" i="3" s="1"/>
  <c r="F123" i="3"/>
  <c r="E123" i="3"/>
  <c r="D123" i="3"/>
  <c r="I122" i="3"/>
  <c r="H122" i="3"/>
  <c r="F122" i="3"/>
  <c r="E122" i="3"/>
  <c r="D122" i="3"/>
  <c r="I121" i="3"/>
  <c r="H121" i="3"/>
  <c r="F121" i="3"/>
  <c r="E121" i="3"/>
  <c r="D121" i="3"/>
  <c r="M120" i="3"/>
  <c r="L120" i="3"/>
  <c r="I120" i="3"/>
  <c r="H120" i="3"/>
  <c r="F120" i="3"/>
  <c r="E120" i="3"/>
  <c r="D120" i="3"/>
  <c r="M119" i="3"/>
  <c r="L119" i="3"/>
  <c r="I119" i="3"/>
  <c r="H119" i="3"/>
  <c r="F119" i="3"/>
  <c r="E119" i="3"/>
  <c r="D119" i="3"/>
  <c r="M118" i="3"/>
  <c r="L118" i="3"/>
  <c r="I118" i="3"/>
  <c r="H118" i="3"/>
  <c r="F118" i="3"/>
  <c r="E118" i="3"/>
  <c r="D118" i="3"/>
  <c r="M117" i="3"/>
  <c r="L117" i="3"/>
  <c r="I117" i="3"/>
  <c r="H117" i="3"/>
  <c r="F117" i="3"/>
  <c r="E117" i="3"/>
  <c r="D117" i="3"/>
  <c r="I116" i="3"/>
  <c r="H116" i="3"/>
  <c r="M116" i="3" s="1"/>
  <c r="F116" i="3"/>
  <c r="E116" i="3"/>
  <c r="D116" i="3"/>
  <c r="L115" i="3"/>
  <c r="I115" i="3"/>
  <c r="H115" i="3"/>
  <c r="M115" i="3" s="1"/>
  <c r="F115" i="3"/>
  <c r="E115" i="3"/>
  <c r="D115" i="3"/>
  <c r="I114" i="3"/>
  <c r="H114" i="3"/>
  <c r="F114" i="3"/>
  <c r="E114" i="3"/>
  <c r="D114" i="3"/>
  <c r="I113" i="3"/>
  <c r="H113" i="3"/>
  <c r="F113" i="3"/>
  <c r="E113" i="3"/>
  <c r="D113" i="3"/>
  <c r="M112" i="3"/>
  <c r="L112" i="3"/>
  <c r="I112" i="3"/>
  <c r="H112" i="3"/>
  <c r="F112" i="3"/>
  <c r="E112" i="3"/>
  <c r="D112" i="3"/>
  <c r="M111" i="3"/>
  <c r="L111" i="3"/>
  <c r="I111" i="3"/>
  <c r="H111" i="3"/>
  <c r="F111" i="3"/>
  <c r="E111" i="3"/>
  <c r="D111" i="3"/>
  <c r="M110" i="3"/>
  <c r="L110" i="3"/>
  <c r="I110" i="3"/>
  <c r="H110" i="3"/>
  <c r="F110" i="3"/>
  <c r="E110" i="3"/>
  <c r="D110" i="3"/>
  <c r="M109" i="3"/>
  <c r="L109" i="3"/>
  <c r="I109" i="3"/>
  <c r="H109" i="3"/>
  <c r="F109" i="3"/>
  <c r="E109" i="3"/>
  <c r="D109" i="3"/>
  <c r="I108" i="3"/>
  <c r="H108" i="3"/>
  <c r="L108" i="3" s="1"/>
  <c r="F108" i="3"/>
  <c r="E108" i="3"/>
  <c r="D108" i="3"/>
  <c r="I107" i="3"/>
  <c r="H107" i="3"/>
  <c r="M107" i="3" s="1"/>
  <c r="F107" i="3"/>
  <c r="E107" i="3"/>
  <c r="D107" i="3"/>
  <c r="I106" i="3"/>
  <c r="H106" i="3"/>
  <c r="F106" i="3"/>
  <c r="E106" i="3"/>
  <c r="D106" i="3"/>
  <c r="I105" i="3"/>
  <c r="H105" i="3"/>
  <c r="F105" i="3"/>
  <c r="E105" i="3"/>
  <c r="D105" i="3"/>
  <c r="M104" i="3"/>
  <c r="L104" i="3"/>
  <c r="I104" i="3"/>
  <c r="H104" i="3"/>
  <c r="F104" i="3"/>
  <c r="E104" i="3"/>
  <c r="D104" i="3"/>
  <c r="M103" i="3"/>
  <c r="L103" i="3"/>
  <c r="I103" i="3"/>
  <c r="H103" i="3"/>
  <c r="F103" i="3"/>
  <c r="E103" i="3"/>
  <c r="D103" i="3"/>
  <c r="M102" i="3"/>
  <c r="L102" i="3"/>
  <c r="I102" i="3"/>
  <c r="H102" i="3"/>
  <c r="F102" i="3"/>
  <c r="E102" i="3"/>
  <c r="D102" i="3"/>
  <c r="M101" i="3"/>
  <c r="L101" i="3"/>
  <c r="I101" i="3"/>
  <c r="H101" i="3"/>
  <c r="F101" i="3"/>
  <c r="E101" i="3"/>
  <c r="D101" i="3"/>
  <c r="M100" i="3"/>
  <c r="L100" i="3"/>
  <c r="I100" i="3"/>
  <c r="H100" i="3"/>
  <c r="F100" i="3"/>
  <c r="E100" i="3"/>
  <c r="D100" i="3"/>
  <c r="I99" i="3"/>
  <c r="H99" i="3"/>
  <c r="M99" i="3" s="1"/>
  <c r="F99" i="3"/>
  <c r="E99" i="3"/>
  <c r="D99" i="3"/>
  <c r="I98" i="3"/>
  <c r="H98" i="3"/>
  <c r="F98" i="3"/>
  <c r="E98" i="3"/>
  <c r="D98" i="3"/>
  <c r="I97" i="3"/>
  <c r="H97" i="3"/>
  <c r="F97" i="3"/>
  <c r="E97" i="3"/>
  <c r="D97" i="3"/>
  <c r="M96" i="3"/>
  <c r="L96" i="3"/>
  <c r="I96" i="3"/>
  <c r="H96" i="3"/>
  <c r="F96" i="3"/>
  <c r="E96" i="3"/>
  <c r="D96" i="3"/>
  <c r="M95" i="3"/>
  <c r="L95" i="3"/>
  <c r="I95" i="3"/>
  <c r="H95" i="3"/>
  <c r="F95" i="3"/>
  <c r="E95" i="3"/>
  <c r="D95" i="3"/>
  <c r="M94" i="3"/>
  <c r="L94" i="3"/>
  <c r="I94" i="3"/>
  <c r="H94" i="3"/>
  <c r="F94" i="3"/>
  <c r="E94" i="3"/>
  <c r="D94" i="3"/>
  <c r="M93" i="3"/>
  <c r="L93" i="3"/>
  <c r="I93" i="3"/>
  <c r="H93" i="3"/>
  <c r="F93" i="3"/>
  <c r="E93" i="3"/>
  <c r="D93" i="3"/>
  <c r="I92" i="3"/>
  <c r="H92" i="3"/>
  <c r="M92" i="3" s="1"/>
  <c r="F92" i="3"/>
  <c r="E92" i="3"/>
  <c r="D92" i="3"/>
  <c r="L91" i="3"/>
  <c r="I91" i="3"/>
  <c r="H91" i="3"/>
  <c r="M91" i="3" s="1"/>
  <c r="F91" i="3"/>
  <c r="E91" i="3"/>
  <c r="D91" i="3"/>
  <c r="I90" i="3"/>
  <c r="H90" i="3"/>
  <c r="F90" i="3"/>
  <c r="E90" i="3"/>
  <c r="D90" i="3"/>
  <c r="I89" i="3"/>
  <c r="H89" i="3"/>
  <c r="F89" i="3"/>
  <c r="E89" i="3"/>
  <c r="D89" i="3"/>
  <c r="M88" i="3"/>
  <c r="L88" i="3"/>
  <c r="I88" i="3"/>
  <c r="H88" i="3"/>
  <c r="F88" i="3"/>
  <c r="E88" i="3"/>
  <c r="D88" i="3"/>
  <c r="M87" i="3"/>
  <c r="L87" i="3"/>
  <c r="I87" i="3"/>
  <c r="H87" i="3"/>
  <c r="F87" i="3"/>
  <c r="E87" i="3"/>
  <c r="D87" i="3"/>
  <c r="M86" i="3"/>
  <c r="L86" i="3"/>
  <c r="I86" i="3"/>
  <c r="H86" i="3"/>
  <c r="F86" i="3"/>
  <c r="E86" i="3"/>
  <c r="D86" i="3"/>
  <c r="M85" i="3"/>
  <c r="L85" i="3"/>
  <c r="I85" i="3"/>
  <c r="H85" i="3"/>
  <c r="F85" i="3"/>
  <c r="E85" i="3"/>
  <c r="D85" i="3"/>
  <c r="I84" i="3"/>
  <c r="H84" i="3"/>
  <c r="M84" i="3" s="1"/>
  <c r="F84" i="3"/>
  <c r="E84" i="3"/>
  <c r="D84" i="3"/>
  <c r="L83" i="3"/>
  <c r="I83" i="3"/>
  <c r="H83" i="3"/>
  <c r="M83" i="3" s="1"/>
  <c r="F83" i="3"/>
  <c r="E83" i="3"/>
  <c r="D83" i="3"/>
  <c r="I82" i="3"/>
  <c r="H82" i="3"/>
  <c r="F82" i="3"/>
  <c r="E82" i="3"/>
  <c r="D82" i="3"/>
  <c r="I81" i="3"/>
  <c r="H81" i="3"/>
  <c r="F81" i="3"/>
  <c r="E81" i="3"/>
  <c r="D81" i="3"/>
  <c r="M80" i="3"/>
  <c r="L80" i="3"/>
  <c r="I80" i="3"/>
  <c r="H80" i="3"/>
  <c r="F80" i="3"/>
  <c r="E80" i="3"/>
  <c r="D80" i="3"/>
  <c r="M79" i="3"/>
  <c r="L79" i="3"/>
  <c r="I79" i="3"/>
  <c r="H79" i="3"/>
  <c r="F79" i="3"/>
  <c r="E79" i="3"/>
  <c r="D79" i="3"/>
  <c r="I78" i="3"/>
  <c r="H78" i="3"/>
  <c r="M78" i="3" s="1"/>
  <c r="F78" i="3"/>
  <c r="E78" i="3"/>
  <c r="D78" i="3"/>
  <c r="M77" i="3"/>
  <c r="L77" i="3"/>
  <c r="I77" i="3"/>
  <c r="H77" i="3"/>
  <c r="F77" i="3"/>
  <c r="E77" i="3"/>
  <c r="D77" i="3"/>
  <c r="M76" i="3"/>
  <c r="L76" i="3"/>
  <c r="I76" i="3"/>
  <c r="H76" i="3"/>
  <c r="F76" i="3"/>
  <c r="E76" i="3"/>
  <c r="D76" i="3"/>
  <c r="L75" i="3"/>
  <c r="I75" i="3"/>
  <c r="H75" i="3"/>
  <c r="M75" i="3" s="1"/>
  <c r="F75" i="3"/>
  <c r="E75" i="3"/>
  <c r="D75" i="3"/>
  <c r="I74" i="3"/>
  <c r="H74" i="3"/>
  <c r="F74" i="3"/>
  <c r="E74" i="3"/>
  <c r="D74" i="3"/>
  <c r="I73" i="3"/>
  <c r="H73" i="3"/>
  <c r="L73" i="3" s="1"/>
  <c r="F73" i="3"/>
  <c r="E73" i="3"/>
  <c r="D73" i="3"/>
  <c r="M72" i="3"/>
  <c r="L72" i="3"/>
  <c r="I72" i="3"/>
  <c r="H72" i="3"/>
  <c r="F72" i="3"/>
  <c r="E72" i="3"/>
  <c r="D72" i="3"/>
  <c r="M71" i="3"/>
  <c r="L71" i="3"/>
  <c r="I71" i="3"/>
  <c r="H71" i="3"/>
  <c r="F71" i="3"/>
  <c r="E71" i="3"/>
  <c r="D71" i="3"/>
  <c r="L70" i="3"/>
  <c r="I70" i="3"/>
  <c r="H70" i="3"/>
  <c r="M70" i="3" s="1"/>
  <c r="F70" i="3"/>
  <c r="E70" i="3"/>
  <c r="D70" i="3"/>
  <c r="I69" i="3"/>
  <c r="H69" i="3"/>
  <c r="M69" i="3" s="1"/>
  <c r="F69" i="3"/>
  <c r="E69" i="3"/>
  <c r="D69" i="3"/>
  <c r="I68" i="3"/>
  <c r="H68" i="3"/>
  <c r="L68" i="3" s="1"/>
  <c r="F68" i="3"/>
  <c r="E68" i="3"/>
  <c r="D68" i="3"/>
  <c r="I67" i="3"/>
  <c r="H67" i="3"/>
  <c r="M67" i="3" s="1"/>
  <c r="F67" i="3"/>
  <c r="E67" i="3"/>
  <c r="D67" i="3"/>
  <c r="L66" i="3"/>
  <c r="I66" i="3"/>
  <c r="H66" i="3"/>
  <c r="M66" i="3" s="1"/>
  <c r="F66" i="3"/>
  <c r="E66" i="3"/>
  <c r="D66" i="3"/>
  <c r="M65" i="3"/>
  <c r="I65" i="3"/>
  <c r="H65" i="3"/>
  <c r="L65" i="3" s="1"/>
  <c r="F65" i="3"/>
  <c r="E65" i="3"/>
  <c r="D65" i="3"/>
  <c r="I64" i="3"/>
  <c r="H64" i="3"/>
  <c r="M64" i="3" s="1"/>
  <c r="F64" i="3"/>
  <c r="E64" i="3"/>
  <c r="D64" i="3"/>
  <c r="M63" i="3"/>
  <c r="L63" i="3"/>
  <c r="I63" i="3"/>
  <c r="H63" i="3"/>
  <c r="F63" i="3"/>
  <c r="E63" i="3"/>
  <c r="D63" i="3"/>
  <c r="L62" i="3"/>
  <c r="I62" i="3"/>
  <c r="H62" i="3"/>
  <c r="M62" i="3" s="1"/>
  <c r="F62" i="3"/>
  <c r="E62" i="3"/>
  <c r="D62" i="3"/>
  <c r="I61" i="3"/>
  <c r="H61" i="3"/>
  <c r="M61" i="3" s="1"/>
  <c r="F61" i="3"/>
  <c r="E61" i="3"/>
  <c r="D61" i="3"/>
  <c r="I60" i="3"/>
  <c r="H60" i="3"/>
  <c r="M60" i="3" s="1"/>
  <c r="F60" i="3"/>
  <c r="E60" i="3"/>
  <c r="D60" i="3"/>
  <c r="M59" i="3"/>
  <c r="L59" i="3"/>
  <c r="I59" i="3"/>
  <c r="H59" i="3"/>
  <c r="F59" i="3"/>
  <c r="E59" i="3"/>
  <c r="D59" i="3"/>
  <c r="L58" i="3"/>
  <c r="I58" i="3"/>
  <c r="H58" i="3"/>
  <c r="M58" i="3" s="1"/>
  <c r="F58" i="3"/>
  <c r="E58" i="3"/>
  <c r="D58" i="3"/>
  <c r="I57" i="3"/>
  <c r="H57" i="3"/>
  <c r="L57" i="3" s="1"/>
  <c r="F57" i="3"/>
  <c r="E57" i="3"/>
  <c r="D57" i="3"/>
  <c r="L56" i="3"/>
  <c r="I56" i="3"/>
  <c r="H56" i="3"/>
  <c r="M56" i="3" s="1"/>
  <c r="F56" i="3"/>
  <c r="E56" i="3"/>
  <c r="D56" i="3"/>
  <c r="I55" i="3"/>
  <c r="H55" i="3"/>
  <c r="M55" i="3" s="1"/>
  <c r="F55" i="3"/>
  <c r="E55" i="3"/>
  <c r="D55" i="3"/>
  <c r="I54" i="3"/>
  <c r="H54" i="3"/>
  <c r="M54" i="3" s="1"/>
  <c r="F54" i="3"/>
  <c r="E54" i="3"/>
  <c r="D54" i="3"/>
  <c r="M53" i="3"/>
  <c r="L53" i="3"/>
  <c r="I53" i="3"/>
  <c r="H53" i="3"/>
  <c r="F53" i="3"/>
  <c r="E53" i="3"/>
  <c r="D53" i="3"/>
  <c r="M52" i="3"/>
  <c r="L52" i="3"/>
  <c r="I52" i="3"/>
  <c r="H52" i="3"/>
  <c r="F52" i="3"/>
  <c r="E52" i="3"/>
  <c r="D52" i="3"/>
  <c r="M51" i="3"/>
  <c r="L51" i="3"/>
  <c r="I51" i="3"/>
  <c r="H51" i="3"/>
  <c r="F51" i="3"/>
  <c r="E51" i="3"/>
  <c r="D51" i="3"/>
  <c r="I50" i="3"/>
  <c r="H50" i="3"/>
  <c r="M50" i="3" s="1"/>
  <c r="F50" i="3"/>
  <c r="E50" i="3"/>
  <c r="D50" i="3"/>
  <c r="I49" i="3"/>
  <c r="H49" i="3"/>
  <c r="L49" i="3" s="1"/>
  <c r="F49" i="3"/>
  <c r="E49" i="3"/>
  <c r="D49" i="3"/>
  <c r="L48" i="3"/>
  <c r="I48" i="3"/>
  <c r="H48" i="3"/>
  <c r="M48" i="3" s="1"/>
  <c r="F48" i="3"/>
  <c r="E48" i="3"/>
  <c r="D48" i="3"/>
  <c r="I47" i="3"/>
  <c r="H47" i="3"/>
  <c r="M47" i="3" s="1"/>
  <c r="F47" i="3"/>
  <c r="E47" i="3"/>
  <c r="D47" i="3"/>
  <c r="I46" i="3"/>
  <c r="H46" i="3"/>
  <c r="M46" i="3" s="1"/>
  <c r="F46" i="3"/>
  <c r="E46" i="3"/>
  <c r="D46" i="3"/>
  <c r="M45" i="3"/>
  <c r="L45" i="3"/>
  <c r="I45" i="3"/>
  <c r="H45" i="3"/>
  <c r="F45" i="3"/>
  <c r="E45" i="3"/>
  <c r="D45" i="3"/>
  <c r="M44" i="3"/>
  <c r="L44" i="3"/>
  <c r="I44" i="3"/>
  <c r="H44" i="3"/>
  <c r="F44" i="3"/>
  <c r="E44" i="3"/>
  <c r="D44" i="3"/>
  <c r="L43" i="3"/>
  <c r="I43" i="3"/>
  <c r="H43" i="3"/>
  <c r="M43" i="3" s="1"/>
  <c r="F43" i="3"/>
  <c r="E43" i="3"/>
  <c r="D43" i="3"/>
  <c r="I42" i="3"/>
  <c r="H42" i="3"/>
  <c r="M42" i="3" s="1"/>
  <c r="F42" i="3"/>
  <c r="E42" i="3"/>
  <c r="D42" i="3"/>
  <c r="I41" i="3"/>
  <c r="H41" i="3"/>
  <c r="L41" i="3" s="1"/>
  <c r="F41" i="3"/>
  <c r="E41" i="3"/>
  <c r="D41" i="3"/>
  <c r="L40" i="3"/>
  <c r="I40" i="3"/>
  <c r="H40" i="3"/>
  <c r="M40" i="3" s="1"/>
  <c r="F40" i="3"/>
  <c r="E40" i="3"/>
  <c r="D40" i="3"/>
  <c r="I39" i="3"/>
  <c r="H39" i="3"/>
  <c r="M39" i="3" s="1"/>
  <c r="F39" i="3"/>
  <c r="E39" i="3"/>
  <c r="D39" i="3"/>
  <c r="I38" i="3"/>
  <c r="H38" i="3"/>
  <c r="M38" i="3" s="1"/>
  <c r="F38" i="3"/>
  <c r="E38" i="3"/>
  <c r="D38" i="3"/>
  <c r="M37" i="3"/>
  <c r="L37" i="3"/>
  <c r="I37" i="3"/>
  <c r="H37" i="3"/>
  <c r="F37" i="3"/>
  <c r="E37" i="3"/>
  <c r="D37" i="3"/>
  <c r="M36" i="3"/>
  <c r="L36" i="3"/>
  <c r="I36" i="3"/>
  <c r="H36" i="3"/>
  <c r="F36" i="3"/>
  <c r="E36" i="3"/>
  <c r="D36" i="3"/>
  <c r="L35" i="3"/>
  <c r="I35" i="3"/>
  <c r="H35" i="3"/>
  <c r="M35" i="3" s="1"/>
  <c r="F35" i="3"/>
  <c r="E35" i="3"/>
  <c r="D35" i="3"/>
  <c r="I34" i="3"/>
  <c r="H34" i="3"/>
  <c r="M34" i="3" s="1"/>
  <c r="F34" i="3"/>
  <c r="E34" i="3"/>
  <c r="D34" i="3"/>
  <c r="I33" i="3"/>
  <c r="H33" i="3"/>
  <c r="M33" i="3" s="1"/>
  <c r="F33" i="3"/>
  <c r="E33" i="3"/>
  <c r="D33" i="3"/>
  <c r="I32" i="3"/>
  <c r="H32" i="3"/>
  <c r="M32" i="3" s="1"/>
  <c r="F32" i="3"/>
  <c r="E32" i="3"/>
  <c r="D32" i="3"/>
  <c r="I31" i="3"/>
  <c r="H31" i="3"/>
  <c r="M31" i="3" s="1"/>
  <c r="F31" i="3"/>
  <c r="E31" i="3"/>
  <c r="D31" i="3"/>
  <c r="I30" i="3"/>
  <c r="H30" i="3"/>
  <c r="M30" i="3" s="1"/>
  <c r="F30" i="3"/>
  <c r="E30" i="3"/>
  <c r="D30" i="3"/>
  <c r="M29" i="3"/>
  <c r="L29" i="3"/>
  <c r="I29" i="3"/>
  <c r="H29" i="3"/>
  <c r="F29" i="3"/>
  <c r="E29" i="3"/>
  <c r="D29" i="3"/>
  <c r="M28" i="3"/>
  <c r="L28" i="3"/>
  <c r="I28" i="3"/>
  <c r="H28" i="3"/>
  <c r="F28" i="3"/>
  <c r="E28" i="3"/>
  <c r="D28" i="3"/>
  <c r="M27" i="3"/>
  <c r="L27" i="3"/>
  <c r="I27" i="3"/>
  <c r="H27" i="3"/>
  <c r="F27" i="3"/>
  <c r="E27" i="3"/>
  <c r="D27" i="3"/>
  <c r="I26" i="3"/>
  <c r="H26" i="3"/>
  <c r="M26" i="3" s="1"/>
  <c r="F26" i="3"/>
  <c r="E26" i="3"/>
  <c r="D26" i="3"/>
  <c r="I25" i="3"/>
  <c r="H25" i="3"/>
  <c r="L25" i="3" s="1"/>
  <c r="F25" i="3"/>
  <c r="E25" i="3"/>
  <c r="D25" i="3"/>
  <c r="I24" i="3"/>
  <c r="H24" i="3"/>
  <c r="M24" i="3" s="1"/>
  <c r="F24" i="3"/>
  <c r="E24" i="3"/>
  <c r="D24" i="3"/>
  <c r="I23" i="3"/>
  <c r="H23" i="3"/>
  <c r="M23" i="3" s="1"/>
  <c r="F23" i="3"/>
  <c r="E23" i="3"/>
  <c r="D23" i="3"/>
  <c r="I22" i="3"/>
  <c r="H22" i="3"/>
  <c r="M22" i="3" s="1"/>
  <c r="F22" i="3"/>
  <c r="E22" i="3"/>
  <c r="D22" i="3"/>
  <c r="M21" i="3"/>
  <c r="L21" i="3"/>
  <c r="I21" i="3"/>
  <c r="H21" i="3"/>
  <c r="F21" i="3"/>
  <c r="E21" i="3"/>
  <c r="D21" i="3"/>
  <c r="M20" i="3"/>
  <c r="L20" i="3"/>
  <c r="I20" i="3"/>
  <c r="H20" i="3"/>
  <c r="F20" i="3"/>
  <c r="E20" i="3"/>
  <c r="D20" i="3"/>
  <c r="M19" i="3"/>
  <c r="L19" i="3"/>
  <c r="I19" i="3"/>
  <c r="H19" i="3"/>
  <c r="F19" i="3"/>
  <c r="E19" i="3"/>
  <c r="D19" i="3"/>
  <c r="I18" i="3"/>
  <c r="H18" i="3"/>
  <c r="M18" i="3" s="1"/>
  <c r="F18" i="3"/>
  <c r="E18" i="3"/>
  <c r="D18" i="3"/>
  <c r="I17" i="3"/>
  <c r="H17" i="3"/>
  <c r="L17" i="3" s="1"/>
  <c r="F17" i="3"/>
  <c r="E17" i="3"/>
  <c r="D17" i="3"/>
  <c r="I16" i="3"/>
  <c r="H16" i="3"/>
  <c r="M16" i="3" s="1"/>
  <c r="F16" i="3"/>
  <c r="E16" i="3"/>
  <c r="D16" i="3"/>
  <c r="I15" i="3"/>
  <c r="H15" i="3"/>
  <c r="M15" i="3" s="1"/>
  <c r="F15" i="3"/>
  <c r="E15" i="3"/>
  <c r="D15" i="3"/>
  <c r="I14" i="3"/>
  <c r="H14" i="3"/>
  <c r="M14" i="3" s="1"/>
  <c r="F14" i="3"/>
  <c r="E14" i="3"/>
  <c r="D14" i="3"/>
  <c r="M13" i="3"/>
  <c r="L13" i="3"/>
  <c r="I13" i="3"/>
  <c r="H13" i="3"/>
  <c r="F13" i="3"/>
  <c r="E13" i="3"/>
  <c r="D13" i="3"/>
  <c r="M12" i="3"/>
  <c r="L12" i="3"/>
  <c r="I12" i="3"/>
  <c r="H12" i="3"/>
  <c r="F12" i="3"/>
  <c r="E12" i="3"/>
  <c r="D12" i="3"/>
  <c r="M11" i="3"/>
  <c r="L11" i="3"/>
  <c r="I11" i="3"/>
  <c r="H11" i="3"/>
  <c r="F11" i="3"/>
  <c r="E11" i="3"/>
  <c r="D11" i="3"/>
  <c r="I10" i="3"/>
  <c r="H10" i="3"/>
  <c r="M10" i="3" s="1"/>
  <c r="F10" i="3"/>
  <c r="E10" i="3"/>
  <c r="D10" i="3"/>
  <c r="I9" i="3"/>
  <c r="H9" i="3"/>
  <c r="L9" i="3" s="1"/>
  <c r="G9" i="3"/>
  <c r="F9" i="3"/>
  <c r="E9" i="3"/>
  <c r="D9" i="3"/>
  <c r="D468" i="3" l="1"/>
  <c r="E468" i="3"/>
  <c r="D230" i="3"/>
  <c r="E403" i="3"/>
  <c r="D403" i="3"/>
  <c r="E558" i="3"/>
  <c r="D558" i="3"/>
  <c r="E654" i="3"/>
  <c r="D654" i="3"/>
  <c r="L10" i="3"/>
  <c r="L18" i="3"/>
  <c r="L26" i="3"/>
  <c r="L34" i="3"/>
  <c r="L42" i="3"/>
  <c r="L50" i="3"/>
  <c r="L64" i="3"/>
  <c r="L69" i="3"/>
  <c r="M74" i="3"/>
  <c r="L74" i="3"/>
  <c r="L84" i="3"/>
  <c r="L99" i="3"/>
  <c r="M129" i="3"/>
  <c r="L129" i="3"/>
  <c r="M138" i="3"/>
  <c r="L138" i="3"/>
  <c r="D154" i="3"/>
  <c r="E157" i="3"/>
  <c r="D157" i="3"/>
  <c r="D188" i="3"/>
  <c r="D192" i="3"/>
  <c r="D223" i="3"/>
  <c r="E279" i="3"/>
  <c r="E282" i="3"/>
  <c r="D291" i="3"/>
  <c r="E291" i="3"/>
  <c r="D297" i="3"/>
  <c r="E297" i="3"/>
  <c r="E302" i="3"/>
  <c r="D359" i="3"/>
  <c r="E359" i="3"/>
  <c r="D473" i="3"/>
  <c r="E473" i="3"/>
  <c r="L33" i="3"/>
  <c r="M89" i="3"/>
  <c r="L89" i="3"/>
  <c r="E251" i="3"/>
  <c r="D251" i="3"/>
  <c r="E329" i="3"/>
  <c r="D329" i="3"/>
  <c r="D418" i="3"/>
  <c r="E418" i="3"/>
  <c r="D479" i="3"/>
  <c r="E479" i="3"/>
  <c r="M81" i="3"/>
  <c r="L81" i="3"/>
  <c r="D288" i="3"/>
  <c r="M17" i="3"/>
  <c r="L24" i="3"/>
  <c r="M25" i="3"/>
  <c r="L32" i="3"/>
  <c r="M41" i="3"/>
  <c r="M49" i="3"/>
  <c r="M68" i="3"/>
  <c r="M108" i="3"/>
  <c r="M113" i="3"/>
  <c r="L113" i="3"/>
  <c r="M122" i="3"/>
  <c r="L122" i="3"/>
  <c r="L132" i="3"/>
  <c r="D149" i="3"/>
  <c r="D153" i="3"/>
  <c r="E167" i="3"/>
  <c r="D167" i="3"/>
  <c r="D175" i="3"/>
  <c r="D180" i="3"/>
  <c r="D229" i="3"/>
  <c r="E272" i="3"/>
  <c r="D272" i="3"/>
  <c r="E287" i="3"/>
  <c r="E370" i="3"/>
  <c r="D370" i="3"/>
  <c r="D405" i="3"/>
  <c r="E432" i="3"/>
  <c r="D432" i="3"/>
  <c r="D457" i="3"/>
  <c r="E457" i="3"/>
  <c r="M90" i="3"/>
  <c r="L90" i="3"/>
  <c r="E197" i="3"/>
  <c r="D197" i="3"/>
  <c r="D246" i="3"/>
  <c r="D430" i="3"/>
  <c r="E430" i="3"/>
  <c r="M9" i="3"/>
  <c r="L16" i="3"/>
  <c r="L15" i="3"/>
  <c r="L23" i="3"/>
  <c r="L31" i="3"/>
  <c r="L39" i="3"/>
  <c r="L47" i="3"/>
  <c r="L55" i="3"/>
  <c r="L61" i="3"/>
  <c r="L67" i="3"/>
  <c r="L78" i="3"/>
  <c r="M82" i="3"/>
  <c r="L82" i="3"/>
  <c r="L92" i="3"/>
  <c r="L107" i="3"/>
  <c r="M137" i="3"/>
  <c r="L137" i="3"/>
  <c r="D144" i="3"/>
  <c r="E160" i="3"/>
  <c r="D174" i="3"/>
  <c r="E184" i="3"/>
  <c r="E187" i="3"/>
  <c r="D187" i="3"/>
  <c r="D199" i="3"/>
  <c r="D450" i="3"/>
  <c r="E450" i="3"/>
  <c r="E475" i="3"/>
  <c r="D475" i="3"/>
  <c r="D271" i="3"/>
  <c r="E271" i="3"/>
  <c r="D334" i="3"/>
  <c r="E334" i="3"/>
  <c r="M114" i="3"/>
  <c r="L114" i="3"/>
  <c r="D422" i="3"/>
  <c r="M98" i="3"/>
  <c r="L98" i="3"/>
  <c r="E212" i="3"/>
  <c r="D212" i="3"/>
  <c r="L14" i="3"/>
  <c r="L22" i="3"/>
  <c r="L30" i="3"/>
  <c r="L38" i="3"/>
  <c r="L46" i="3"/>
  <c r="L54" i="3"/>
  <c r="L60" i="3"/>
  <c r="M73" i="3"/>
  <c r="M97" i="3"/>
  <c r="L97" i="3"/>
  <c r="M106" i="3"/>
  <c r="L106" i="3"/>
  <c r="L116" i="3"/>
  <c r="L131" i="3"/>
  <c r="E228" i="3"/>
  <c r="D228" i="3"/>
  <c r="D236" i="3"/>
  <c r="D247" i="3"/>
  <c r="D316" i="3"/>
  <c r="E316" i="3"/>
  <c r="E325" i="3"/>
  <c r="E383" i="3"/>
  <c r="D383" i="3"/>
  <c r="E437" i="3"/>
  <c r="E440" i="3"/>
  <c r="D440" i="3"/>
  <c r="M105" i="3"/>
  <c r="L105" i="3"/>
  <c r="E276" i="3"/>
  <c r="D276" i="3"/>
  <c r="E412" i="3"/>
  <c r="D412" i="3"/>
  <c r="M57" i="3"/>
  <c r="L123" i="3"/>
  <c r="M121" i="3"/>
  <c r="L121" i="3"/>
  <c r="M130" i="3"/>
  <c r="L130" i="3"/>
  <c r="D173" i="3"/>
  <c r="E218" i="3"/>
  <c r="D218" i="3"/>
  <c r="E306" i="3"/>
  <c r="D306" i="3"/>
  <c r="E509" i="3"/>
  <c r="D509" i="3"/>
  <c r="D354" i="3"/>
  <c r="E354" i="3"/>
  <c r="E538" i="3"/>
  <c r="D538" i="3"/>
  <c r="E471" i="3"/>
  <c r="D471" i="3"/>
  <c r="D172" i="3"/>
  <c r="D285" i="3"/>
  <c r="D295" i="3"/>
  <c r="D300" i="3"/>
  <c r="E310" i="3"/>
  <c r="D389" i="3"/>
  <c r="D394" i="3"/>
  <c r="D407" i="3"/>
  <c r="E424" i="3"/>
  <c r="D439" i="3"/>
  <c r="D444" i="3"/>
  <c r="D517" i="3"/>
  <c r="D269" i="3"/>
  <c r="D275" i="3"/>
  <c r="D299" i="3"/>
  <c r="D305" i="3"/>
  <c r="D318" i="3"/>
  <c r="D327" i="3"/>
  <c r="E494" i="3"/>
  <c r="D494" i="3"/>
  <c r="E221" i="3"/>
  <c r="D249" i="3"/>
  <c r="E254" i="3"/>
  <c r="E361" i="3"/>
  <c r="E369" i="3"/>
  <c r="D393" i="3"/>
  <c r="E406" i="3"/>
  <c r="E481" i="3"/>
  <c r="E533" i="3"/>
  <c r="D533" i="3"/>
  <c r="E555" i="3"/>
  <c r="D555" i="3"/>
  <c r="E624" i="3"/>
  <c r="D624" i="3"/>
  <c r="E543" i="3"/>
  <c r="D543" i="3"/>
  <c r="E572" i="3"/>
  <c r="D572" i="3"/>
  <c r="E512" i="3"/>
  <c r="E523" i="3"/>
  <c r="E578" i="3"/>
  <c r="D578" i="3"/>
  <c r="E526" i="3"/>
  <c r="D526" i="3"/>
  <c r="E531" i="3"/>
  <c r="D531" i="3"/>
  <c r="E562" i="3"/>
  <c r="D562" i="3"/>
  <c r="E460" i="3"/>
  <c r="D460" i="3"/>
  <c r="E484" i="3"/>
  <c r="D484" i="3"/>
  <c r="E497" i="3"/>
  <c r="D497" i="3"/>
  <c r="E515" i="3"/>
  <c r="D515" i="3"/>
  <c r="E565" i="3"/>
  <c r="D565" i="3"/>
  <c r="E589" i="3"/>
  <c r="D589" i="3"/>
  <c r="E618" i="3"/>
  <c r="D618" i="3"/>
  <c r="E641" i="3"/>
  <c r="D641" i="3"/>
  <c r="E647" i="3"/>
  <c r="D647" i="3"/>
  <c r="D661" i="3"/>
  <c r="D660" i="3"/>
  <c r="D570" i="3"/>
  <c r="D582" i="3"/>
  <c r="D587" i="3"/>
  <c r="D530" i="3"/>
  <c r="D633" i="3"/>
  <c r="D651" i="3"/>
  <c r="D529" i="3"/>
  <c r="D541" i="3"/>
  <c r="D568" i="3"/>
  <c r="D604" i="3"/>
  <c r="D610" i="3"/>
  <c r="D632" i="3"/>
  <c r="D637" i="3"/>
  <c r="D650" i="3"/>
  <c r="D657" i="3"/>
  <c r="N1029" i="5"/>
  <c r="I662" i="3" l="1"/>
  <c r="J662" i="3"/>
  <c r="K662" i="3"/>
  <c r="H662" i="3"/>
</calcChain>
</file>

<file path=xl/sharedStrings.xml><?xml version="1.0" encoding="utf-8"?>
<sst xmlns="http://schemas.openxmlformats.org/spreadsheetml/2006/main" count="10013" uniqueCount="2586">
  <si>
    <t>State Agency Template
Community Eligibility Provision (CEP) Annual Notification of Local Educational Agencies (LEA)</t>
  </si>
  <si>
    <t xml:space="preserve">State agency: </t>
  </si>
  <si>
    <r>
      <rPr>
        <b/>
        <i/>
        <sz val="12"/>
        <color theme="1"/>
        <rFont val="Calibri"/>
        <family val="2"/>
        <scheme val="minor"/>
      </rPr>
      <t xml:space="preserve">Instructions: </t>
    </r>
    <r>
      <rPr>
        <i/>
        <sz val="12"/>
        <color theme="1"/>
        <rFont val="Calibri"/>
        <family val="2"/>
        <scheme val="minor"/>
      </rPr>
      <t xml:space="preserve">
• In </t>
    </r>
    <r>
      <rPr>
        <b/>
        <i/>
        <sz val="12"/>
        <color theme="1"/>
        <rFont val="Calibri"/>
        <family val="2"/>
        <scheme val="minor"/>
      </rPr>
      <t>columns 1-3,</t>
    </r>
    <r>
      <rPr>
        <i/>
        <sz val="12"/>
        <color theme="1"/>
        <rFont val="Calibri"/>
        <family val="2"/>
        <scheme val="minor"/>
      </rPr>
      <t xml:space="preserve"> enter the LEA ID, LEA name, and district-wide identified student percentage (ISP) for every LEA with at least one eligible school.
• An “X” will appear in the appropriate </t>
    </r>
    <r>
      <rPr>
        <b/>
        <i/>
        <sz val="12"/>
        <color theme="1"/>
        <rFont val="Calibri"/>
        <family val="2"/>
        <scheme val="minor"/>
      </rPr>
      <t xml:space="preserve">column 4 or 5 </t>
    </r>
    <r>
      <rPr>
        <i/>
        <sz val="12"/>
        <color theme="1"/>
        <rFont val="Calibri"/>
        <family val="2"/>
        <scheme val="minor"/>
      </rPr>
      <t>to indicate that the LEA is eligible or near eligible to participate in CEP.</t>
    </r>
    <r>
      <rPr>
        <b/>
        <i/>
        <sz val="12"/>
        <color theme="1"/>
        <rFont val="Calibri"/>
        <family val="2"/>
        <scheme val="minor"/>
      </rPr>
      <t xml:space="preserve"> </t>
    </r>
    <r>
      <rPr>
        <i/>
        <sz val="12"/>
        <color theme="1"/>
        <rFont val="Calibri"/>
        <family val="2"/>
        <scheme val="minor"/>
      </rPr>
      <t>Only one column should be marked between columns 4-5.
• Follow the instructions in row 7 to complete</t>
    </r>
    <r>
      <rPr>
        <b/>
        <i/>
        <sz val="12"/>
        <color theme="1"/>
        <rFont val="Calibri"/>
        <family val="2"/>
        <scheme val="minor"/>
      </rPr>
      <t xml:space="preserve"> columns 6-11.
• </t>
    </r>
    <r>
      <rPr>
        <i/>
        <sz val="12"/>
        <color theme="1"/>
        <rFont val="Calibri"/>
        <family val="2"/>
        <scheme val="minor"/>
      </rPr>
      <t xml:space="preserve">An“A” will appear in </t>
    </r>
    <r>
      <rPr>
        <b/>
        <i/>
        <sz val="12"/>
        <color theme="1"/>
        <rFont val="Calibri"/>
        <family val="2"/>
        <scheme val="minor"/>
      </rPr>
      <t xml:space="preserve">column 12 </t>
    </r>
    <r>
      <rPr>
        <i/>
        <sz val="12"/>
        <color theme="1"/>
        <rFont val="Calibri"/>
        <family val="2"/>
        <scheme val="minor"/>
      </rPr>
      <t>if all the schools in the LEA in column 2 are participating in CEP (the # of schools entered in columns 8 and 10 should match).</t>
    </r>
    <r>
      <rPr>
        <b/>
        <i/>
        <sz val="12"/>
        <color theme="1"/>
        <rFont val="Calibri"/>
        <family val="2"/>
        <scheme val="minor"/>
      </rPr>
      <t xml:space="preserve">
• </t>
    </r>
    <r>
      <rPr>
        <i/>
        <sz val="12"/>
        <color theme="1"/>
        <rFont val="Calibri"/>
        <family val="2"/>
        <scheme val="minor"/>
      </rPr>
      <t xml:space="preserve">An “S” will appear in </t>
    </r>
    <r>
      <rPr>
        <b/>
        <i/>
        <sz val="12"/>
        <color theme="1"/>
        <rFont val="Calibri"/>
        <family val="2"/>
        <scheme val="minor"/>
      </rPr>
      <t xml:space="preserve">column 13 </t>
    </r>
    <r>
      <rPr>
        <i/>
        <sz val="12"/>
        <color theme="1"/>
        <rFont val="Calibri"/>
        <family val="2"/>
        <scheme val="minor"/>
      </rPr>
      <t>if one or some schools in the LEA in column 2 are participating in CEP (the # of schools entered in column 10 is less than the # of schools entered in column 8).</t>
    </r>
    <r>
      <rPr>
        <b/>
        <i/>
        <sz val="12"/>
        <color theme="1"/>
        <rFont val="Calibri"/>
        <family val="2"/>
        <scheme val="minor"/>
      </rPr>
      <t xml:space="preserve">
• </t>
    </r>
    <r>
      <rPr>
        <i/>
        <sz val="12"/>
        <color theme="1"/>
        <rFont val="Calibri"/>
        <family val="2"/>
        <scheme val="minor"/>
      </rPr>
      <t>Provide additional comments or clarifications in</t>
    </r>
    <r>
      <rPr>
        <b/>
        <i/>
        <sz val="12"/>
        <color theme="1"/>
        <rFont val="Calibri"/>
        <family val="2"/>
        <scheme val="minor"/>
      </rPr>
      <t xml:space="preserve"> column 14.</t>
    </r>
    <r>
      <rPr>
        <i/>
        <sz val="12"/>
        <color theme="1"/>
        <rFont val="Calibri"/>
        <family val="2"/>
        <scheme val="minor"/>
      </rPr>
      <t xml:space="preserve">
• Submit completed template to </t>
    </r>
    <r>
      <rPr>
        <i/>
        <u/>
        <sz val="12"/>
        <color rgb="FF0000FF"/>
        <rFont val="Calibri"/>
        <family val="2"/>
        <scheme val="minor"/>
      </rPr>
      <t>SM.FN.cepnotification@usda.gov</t>
    </r>
    <r>
      <rPr>
        <i/>
        <sz val="12"/>
        <color rgb="FF0070C0"/>
        <rFont val="Calibri"/>
        <family val="2"/>
        <scheme val="minor"/>
      </rPr>
      <t xml:space="preserve"> </t>
    </r>
    <r>
      <rPr>
        <i/>
        <sz val="12"/>
        <color theme="1"/>
        <rFont val="Calibri"/>
        <family val="2"/>
        <scheme val="minor"/>
      </rPr>
      <t>by May 1</t>
    </r>
    <r>
      <rPr>
        <i/>
        <sz val="12"/>
        <color rgb="FFFF0000"/>
        <rFont val="Calibri"/>
        <family val="2"/>
        <scheme val="minor"/>
      </rPr>
      <t xml:space="preserve"> </t>
    </r>
    <r>
      <rPr>
        <i/>
        <sz val="12"/>
        <color theme="1"/>
        <rFont val="Calibri"/>
        <family val="2"/>
        <scheme val="minor"/>
      </rPr>
      <t xml:space="preserve">to publish the list of LEAs receiving CEP eligibility notices on your website. This information will be linked to FNS’ CEP web site. LEAs receiving notices for district-wide eligibility must be reported in the columns below.
</t>
    </r>
  </si>
  <si>
    <t>COLUMNS 4 &amp; 5 AUTOMATICALLY POPULATE 
(Only One Column Should Be Marked per LEA)</t>
  </si>
  <si>
    <t>INFORMATION FOR ENTIRE LEA ONLY</t>
  </si>
  <si>
    <t>INFORMATION FOR PARTICIPATING CEP SCHOOLS ONLY</t>
  </si>
  <si>
    <t>FOR LEAS PARTICIPATING IN CEP IN AT LEAST ONE SCHOOL 
(Columns 12 &amp; 13 Automatically Populate - Only One Column Should Be Marked per LEA)</t>
  </si>
  <si>
    <t>LEA ID</t>
  </si>
  <si>
    <t>LEA name</t>
  </si>
  <si>
    <r>
      <rPr>
        <b/>
        <u/>
        <sz val="11"/>
        <color theme="1"/>
        <rFont val="Calibri"/>
        <family val="2"/>
        <scheme val="minor"/>
      </rPr>
      <t xml:space="preserve">
District-wide</t>
    </r>
    <r>
      <rPr>
        <b/>
        <sz val="11"/>
        <color theme="1"/>
        <rFont val="Calibri"/>
        <family val="2"/>
        <scheme val="minor"/>
      </rPr>
      <t xml:space="preserve"> Identified Student Percentage (ISP)</t>
    </r>
  </si>
  <si>
    <t>Eligible to Participate District-wide</t>
  </si>
  <si>
    <t>Near Eligible to Participate District-wide</t>
  </si>
  <si>
    <t>Currently Participating in CEP</t>
  </si>
  <si>
    <t>Participating and Eligible for a Grace Year</t>
  </si>
  <si>
    <t>Total Number of Schools in Participating, Eligible, and Near-Eligible LEAs</t>
  </si>
  <si>
    <t>Total Student Enrollment in Participating and Eligible LEAs</t>
  </si>
  <si>
    <t>Total Number of CEP Schools in the LEA</t>
  </si>
  <si>
    <t xml:space="preserve">Total Student Enrollment at CEP Schools </t>
  </si>
  <si>
    <t>Currently Participating in CEP District-wide</t>
  </si>
  <si>
    <t>Currently Participating in CEP in One or Some Schools 
(Not District-wide)</t>
  </si>
  <si>
    <t>Comments</t>
  </si>
  <si>
    <t>Enter the LEA ID, as reported on the FNS-742, for each LEA with at least one school eligible to participate in CEP. 
Entering duplicate LEA IDs will result in an error and the duplicate cells will be highlighted in red until corrected.
Yellow cells will clear once data is entered.</t>
  </si>
  <si>
    <t>Enter the name of each LEA, as reported on the FNS-742, with at least one CEP-eligible school.
Yellow cells will clear once data is entered.</t>
  </si>
  <si>
    <r>
      <rPr>
        <sz val="11"/>
        <color rgb="FF000000"/>
        <rFont val="Calibri"/>
        <family val="2"/>
        <scheme val="minor"/>
      </rPr>
      <t xml:space="preserve">Enter the district-wide ISP as of April 1 of the current year. ISP = # of identified students divided by total enrollment. Enter the ISP as a percentage rounded to two decimals. Ex: 62.50%
If using the FNS-742 to complete this column, note that data reported in Section 3 of the FNS-742 (Students approved as free eligible not subject to verification) does not include the corresponding data for students in CEP schools or non-base-year Special Provision schools. For a more accurate count of the # of identified students at the LEA-level, states are encouraged to combine the total # of students reported in Section 3 of the FNS-742 for that LEA plus the LEA-level data submitted for inclusion in Data Element #3 of the State-level FNS-834 (The # of SNAP children in CEP schools and non-base-year Special Provision schools).
</t>
    </r>
    <r>
      <rPr>
        <b/>
        <u/>
        <sz val="11"/>
        <color rgb="FF000000"/>
        <rFont val="Calibri"/>
        <family val="2"/>
        <scheme val="minor"/>
      </rPr>
      <t xml:space="preserve">DO NOT INCLUDE THE 1.6 MULTIPLIER
</t>
    </r>
    <r>
      <rPr>
        <sz val="11"/>
        <color rgb="FF000000"/>
        <rFont val="Calibri"/>
        <family val="2"/>
        <scheme val="minor"/>
      </rPr>
      <t xml:space="preserve">An ISP greater than 100.00% will result in an error and the cell will be highlighted red until corrected. Yellow cells will clear once data is entered.
</t>
    </r>
  </si>
  <si>
    <t>An "X" will appear in this column if the LEA in column 2 is eligible to participate in CEP.
(ISP in column 3 is &gt;=25%).</t>
  </si>
  <si>
    <t xml:space="preserve">An "X" will appear in this column if the LEA in column 2 is nearly eligible to participate CEP.
(ISP in column 3 is &gt;=15% and &lt;25%). 
</t>
  </si>
  <si>
    <r>
      <t xml:space="preserve">Place an "X" in this column if the LEA in column 2 is currently participating in CEP in at least one school.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</si>
  <si>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rPr>
        <sz val="11"/>
        <color rgb="FF000000"/>
        <rFont val="Calibri"/>
        <family val="2"/>
        <scheme val="minor"/>
      </rPr>
      <t xml:space="preserve">Place an "X" in this column if the LEA in column 2 is currently in its 4th year of CEP participation and is eligible for a grace year.
(ISP &gt;=15% and &lt;25%)
Note: The "X" is </t>
    </r>
    <r>
      <rPr>
        <u/>
        <sz val="11"/>
        <color rgb="FF000000"/>
        <rFont val="Calibri"/>
        <family val="2"/>
        <scheme val="minor"/>
      </rPr>
      <t>not</t>
    </r>
    <r>
      <rPr>
        <sz val="11"/>
        <color rgb="FF000000"/>
        <rFont val="Calibri"/>
        <family val="2"/>
        <scheme val="minor"/>
      </rPr>
      <t xml:space="preserve"> case sensitive. Using any other letter or icon will result in an error and the cells will be highlighted red until corrected.</t>
    </r>
  </si>
  <si>
    <t xml:space="preserve">If the LEA in column 2 is currently participating in CEP or eligible/near eligible to participate (there is an "X" in column 4, 5 or 6) enter the total # of schools in the LEA.
A yellow cell in this column indicates missing data. Enter the total # of CEP schools to clear the cell color. </t>
  </si>
  <si>
    <t xml:space="preserve">If the LEA in column 2 is currently participating in CEP or eligible to participate (there is an "X" in column 4 or 6), enter the total # of students enrolled at the LEA (denominator of ISP).
A yellow cell in this column indicates missing enrollment data. Enter the total # of CEP schools to clear the cell color. </t>
  </si>
  <si>
    <t xml:space="preserve">If the LEA in column 2 is currently participating in CEP (there is an "X" in column 6), enter the total # of CEP schools. For any participating LEA, if the # of CEP schools entered in this column is greater than the total # of schools entered in column 8, this will result in an error in columns 12 and 13 until corrected.
A yellow cell in this column indicates missing data. Enter the total # of CEP schools to clear the cell color. </t>
  </si>
  <si>
    <t xml:space="preserve">If the LEA in column 2 is currently participating in CEP (there is an "X" in column 6), enter the # of students enrolled at all CEP schools. This is the sum of the total # of students enrolled in all CEP schools entered in column 10.
A yellow cell in this column indicates missing enrollment data. Enter the total # enrollment in all CEP schools to clear the cell color. </t>
  </si>
  <si>
    <t xml:space="preserve">An "A" will appear in this column if ALL schools in the LEA in column 2 are participating in CEP. If the LEA in column 2 is participating in CEP district-wide, then the # of schools entered in column 8 should match the # of CEP schools entered in column 10. </t>
  </si>
  <si>
    <t xml:space="preserve">An "S" will appear in this column if ONE or SOME, but not all, schools in the  LEA in column 2 are participating in CEP. If the LEA in column 2 is participating in CEP in one or some schools, then the # of schools entered in column 8 should be more than the # of CEP schools entered in column 10. </t>
  </si>
  <si>
    <t>TOTAL</t>
  </si>
  <si>
    <t>State Agency Template
 Community Eligibility Provision (CEP) Annual Notification of Schools</t>
  </si>
  <si>
    <r>
      <rPr>
        <b/>
        <i/>
        <sz val="12"/>
        <color rgb="FF000000"/>
        <rFont val="Calibri"/>
        <family val="2"/>
        <scheme val="minor"/>
      </rPr>
      <t xml:space="preserve">Instructions:
</t>
    </r>
    <r>
      <rPr>
        <i/>
        <sz val="12"/>
        <color rgb="FF000000"/>
        <rFont val="Calibri"/>
        <family val="2"/>
        <scheme val="minor"/>
      </rPr>
      <t xml:space="preserve">• In </t>
    </r>
    <r>
      <rPr>
        <b/>
        <i/>
        <sz val="12"/>
        <color rgb="FF000000"/>
        <rFont val="Calibri"/>
        <family val="2"/>
        <scheme val="minor"/>
      </rPr>
      <t>columns 1-6</t>
    </r>
    <r>
      <rPr>
        <i/>
        <sz val="12"/>
        <color rgb="FF000000"/>
        <rFont val="Calibri"/>
        <family val="2"/>
        <scheme val="minor"/>
      </rPr>
      <t xml:space="preserve">, enter the LEA ID, LEA name, school ID, school name, and the identified student percentage (ISP) </t>
    </r>
    <r>
      <rPr>
        <i/>
        <u/>
        <sz val="12"/>
        <color rgb="FF000000"/>
        <rFont val="Calibri"/>
        <family val="2"/>
        <scheme val="minor"/>
      </rPr>
      <t>or</t>
    </r>
    <r>
      <rPr>
        <i/>
        <sz val="12"/>
        <color rgb="FF000000"/>
        <rFont val="Calibri"/>
        <family val="2"/>
        <scheme val="minor"/>
      </rPr>
      <t xml:space="preserve"> proxy ISP.
• An “X” will appear in the appropriate column between </t>
    </r>
    <r>
      <rPr>
        <b/>
        <i/>
        <sz val="12"/>
        <color rgb="FF000000"/>
        <rFont val="Calibri"/>
        <family val="2"/>
        <scheme val="minor"/>
      </rPr>
      <t>columns 7-8</t>
    </r>
    <r>
      <rPr>
        <i/>
        <sz val="12"/>
        <color rgb="FF000000"/>
        <rFont val="Calibri"/>
        <family val="2"/>
        <scheme val="minor"/>
      </rPr>
      <t xml:space="preserve">. There should only be one “X” in columns 7-8.
• Place an "X" in </t>
    </r>
    <r>
      <rPr>
        <b/>
        <i/>
        <sz val="12"/>
        <color rgb="FF000000"/>
        <rFont val="Calibri"/>
        <family val="2"/>
        <scheme val="minor"/>
      </rPr>
      <t xml:space="preserve">column 9 </t>
    </r>
    <r>
      <rPr>
        <i/>
        <sz val="12"/>
        <color rgb="FF000000"/>
        <rFont val="Calibri"/>
        <family val="2"/>
        <scheme val="minor"/>
      </rPr>
      <t xml:space="preserve">if the school in column 4 is currently participating in CEP. 
• Place an "I" in </t>
    </r>
    <r>
      <rPr>
        <b/>
        <i/>
        <sz val="12"/>
        <color rgb="FF000000"/>
        <rFont val="Calibri"/>
        <family val="2"/>
        <scheme val="minor"/>
      </rPr>
      <t>column 10</t>
    </r>
    <r>
      <rPr>
        <i/>
        <sz val="12"/>
        <color rgb="FF000000"/>
        <rFont val="Calibri"/>
        <family val="2"/>
        <scheme val="minor"/>
      </rPr>
      <t xml:space="preserve"> if the school in column 4 is participating in CEP as an individual site.
• Place a “G” in </t>
    </r>
    <r>
      <rPr>
        <b/>
        <i/>
        <sz val="12"/>
        <color rgb="FF000000"/>
        <rFont val="Calibri"/>
        <family val="2"/>
        <scheme val="minor"/>
      </rPr>
      <t xml:space="preserve">column 11 </t>
    </r>
    <r>
      <rPr>
        <i/>
        <sz val="12"/>
        <color rgb="FF000000"/>
        <rFont val="Calibri"/>
        <family val="2"/>
        <scheme val="minor"/>
      </rPr>
      <t xml:space="preserve">if the school in column 4 is participating in CEP as part of a CEP grouping of schools.
• Place a “D” in </t>
    </r>
    <r>
      <rPr>
        <b/>
        <i/>
        <sz val="12"/>
        <color rgb="FF000000"/>
        <rFont val="Calibri"/>
        <family val="2"/>
        <scheme val="minor"/>
      </rPr>
      <t>column 12</t>
    </r>
    <r>
      <rPr>
        <i/>
        <sz val="12"/>
        <color rgb="FF000000"/>
        <rFont val="Calibri"/>
        <family val="2"/>
        <scheme val="minor"/>
      </rPr>
      <t xml:space="preserve"> is the school in column 4 is participating in CEP as part of a district-wide adoption of CEP.
• Place an “X” in </t>
    </r>
    <r>
      <rPr>
        <b/>
        <i/>
        <sz val="12"/>
        <color rgb="FF000000"/>
        <rFont val="Calibri"/>
        <family val="2"/>
        <scheme val="minor"/>
      </rPr>
      <t>column 13</t>
    </r>
    <r>
      <rPr>
        <i/>
        <sz val="12"/>
        <color rgb="FF000000"/>
        <rFont val="Calibri"/>
        <family val="2"/>
        <scheme val="minor"/>
      </rPr>
      <t xml:space="preserve"> if the school in column 4 is eligible for a grace year.
• Complete </t>
    </r>
    <r>
      <rPr>
        <b/>
        <i/>
        <sz val="12"/>
        <color rgb="FF000000"/>
        <rFont val="Calibri"/>
        <family val="2"/>
        <scheme val="minor"/>
      </rPr>
      <t>column 14</t>
    </r>
    <r>
      <rPr>
        <i/>
        <sz val="12"/>
        <color rgb="FF000000"/>
        <rFont val="Calibri"/>
        <family val="2"/>
        <scheme val="minor"/>
      </rPr>
      <t xml:space="preserve"> for all near-eligible, eligible, and participating CEP schools.
• Provide additional comments or clarifications in </t>
    </r>
    <r>
      <rPr>
        <b/>
        <i/>
        <sz val="12"/>
        <color rgb="FF000000"/>
        <rFont val="Calibri"/>
        <family val="2"/>
        <scheme val="minor"/>
      </rPr>
      <t>column 15</t>
    </r>
    <r>
      <rPr>
        <i/>
        <sz val="12"/>
        <color rgb="FF000000"/>
        <rFont val="Calibri"/>
        <family val="2"/>
        <scheme val="minor"/>
      </rPr>
      <t xml:space="preserve">.
• Submit completed template to </t>
    </r>
    <r>
      <rPr>
        <i/>
        <u/>
        <sz val="12"/>
        <color rgb="FF0000FF"/>
        <rFont val="Calibri"/>
        <family val="2"/>
        <scheme val="minor"/>
      </rPr>
      <t>SM.FN.cepnotification@usda.gov</t>
    </r>
    <r>
      <rPr>
        <i/>
        <u/>
        <sz val="12"/>
        <color rgb="FF0070C0"/>
        <rFont val="Calibri"/>
        <family val="2"/>
        <scheme val="minor"/>
      </rPr>
      <t xml:space="preserve"> </t>
    </r>
    <r>
      <rPr>
        <i/>
        <sz val="12"/>
        <color rgb="FF000000"/>
        <rFont val="Calibri"/>
        <family val="2"/>
        <scheme val="minor"/>
      </rPr>
      <t xml:space="preserve">by May 1 to publish the list of school receiving CEP eligibility notices on your website. This information will be linked to FNS’s CEP web site.
</t>
    </r>
  </si>
  <si>
    <r>
      <t xml:space="preserve">FOR THE ISP, ONLY USE COLUMN 5 </t>
    </r>
    <r>
      <rPr>
        <b/>
        <u val="double"/>
        <sz val="11"/>
        <rFont val="Calibri"/>
        <family val="2"/>
        <scheme val="minor"/>
      </rPr>
      <t>OR</t>
    </r>
    <r>
      <rPr>
        <b/>
        <sz val="11"/>
        <rFont val="Calibri"/>
        <family val="2"/>
        <scheme val="minor"/>
      </rPr>
      <t xml:space="preserve"> 6</t>
    </r>
  </si>
  <si>
    <t>COLUMNS 7 &amp; 8 AUTOMATICALLY POPULATE 
(Only One Column Should Be Marked per School)</t>
  </si>
  <si>
    <t>FOR PARTICIPATING CEP SCHOOLS ONLY (Only Mark One)</t>
  </si>
  <si>
    <t>FOR NEAR-ELIGIBLE, ELIGIBLE, AND PARTICIPATING CEP SCHOOLS ONLY</t>
  </si>
  <si>
    <t>LEA Name</t>
  </si>
  <si>
    <t>School ID</t>
  </si>
  <si>
    <t>School Name</t>
  </si>
  <si>
    <t>Identified Student Percentage (ISP)</t>
  </si>
  <si>
    <t>Proxy 
Identified Student Percentage (ISP)</t>
  </si>
  <si>
    <t>Eligible to Participate</t>
  </si>
  <si>
    <t xml:space="preserve">Near Eligible to Participate </t>
  </si>
  <si>
    <t>Currently Participating</t>
  </si>
  <si>
    <t>Participating as an Individual Site</t>
  </si>
  <si>
    <t>Participating as part of a Group of Schools</t>
  </si>
  <si>
    <t>Participating as Part of an Entire District</t>
  </si>
  <si>
    <t>Participating in Year 4 and Eligible for a Grace Year</t>
  </si>
  <si>
    <t>Student Enrollment in Near-Eligible, Eligible, and Participating CEP Schools</t>
  </si>
  <si>
    <t>LEA ID, as reported on the FNS-742, for the LEA entered in column 2. All LEAs included in the tab "LEA wide Notification Report" should be listed in this column.</t>
  </si>
  <si>
    <t>Enter the LEA name, as reported on the FNS-742, for the school in column 4. All LEAs included in the tab "LEA wide Notification Report" should be listed in this column.</t>
  </si>
  <si>
    <t xml:space="preserve">Enter the school ID for the school in column 4. 
</t>
  </si>
  <si>
    <t>Enter the school name for all schools in all LEAs with at least one CEP-eligible or near eligible school. All schools in the LEAs provided in the 'LEA wide Notification Report' tab should be listed.</t>
  </si>
  <si>
    <r>
      <t xml:space="preserve">Enter the school-level ISP as of April 1 of the current year. ISP = # of identified students divided by total enrollment. Enter the ISP as a percentage rounded to two decimals. 
Ex: 62.50%
</t>
    </r>
    <r>
      <rPr>
        <b/>
        <u/>
        <sz val="11"/>
        <color theme="1"/>
        <rFont val="Calibri"/>
        <family val="2"/>
        <scheme val="minor"/>
      </rPr>
      <t>DO NOT INCLUDE THE 1.6 MULTIPLIER</t>
    </r>
    <r>
      <rPr>
        <sz val="11"/>
        <color theme="1"/>
        <rFont val="Calibri"/>
        <family val="2"/>
        <scheme val="minor"/>
      </rPr>
      <t xml:space="preserve">
An ISP greater than 100.00% will result in an error and the cells will be highlighted red until corrected.</t>
    </r>
  </si>
  <si>
    <t>If the actual ISP is unavailable, enter the proxy ISP, as of April 1 of the current year. Proxy ISP = # of directly certified students with SNAP divided by total enrollment. Refer to column 5 for additional instructions.
If using column 5 for the ISP, leave this column blank. Entering the ISP in both columns 5 and 6 will result in an error response.</t>
  </si>
  <si>
    <t>An "X" will appear in this column if the school in column 4 is eligible to participate in CEP.
(ISP in column 5 or 6 is &gt;=25%)</t>
  </si>
  <si>
    <t>An "X" will appear in this column if the school in column 4 is nearly eligible to participate in CEP.
(ISP in column 5 or 6 is &gt;=15% and &lt;25%)</t>
  </si>
  <si>
    <r>
      <t xml:space="preserve">Place an "X" in this column if the school in column 4 is currently participating in CEP.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</si>
  <si>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an "I" in this column if the school in column 4 is currently participating in CEP as an individual site. 
Note: The "I" is </t>
    </r>
    <r>
      <rPr>
        <u/>
        <sz val="11"/>
        <color theme="1"/>
        <rFont val="Calibri"/>
        <family val="2"/>
        <scheme val="minor"/>
      </rPr>
      <t xml:space="preserve">not </t>
    </r>
    <r>
      <rPr>
        <sz val="11"/>
        <color theme="1"/>
        <rFont val="Calibri"/>
        <family val="2"/>
        <scheme val="minor"/>
      </rPr>
      <t>case sensitive. Using any other letter or icon will result in an error and the cells will be highlighted red until corrected.</t>
    </r>
  </si>
  <si>
    <r>
      <t xml:space="preserve">Place a "G" in this column if the school in column 4 is currently participating in CEP as part of a group of schools. 
Mark this column using G1, G2, G3, etc. to distinguish between CEP groupings, if applicable.
Note: The "G"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</si>
  <si>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 xml:space="preserve">Place a "D" in this column if the school in column 4 is currently participating in CEP as part of a district-wide adoption of CEP. 
Use column 11 for any school in an LEA that is participating in CEP in all schools but are participating as part of a group of schools.
Note: The "D"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t>
    </r>
  </si>
  <si>
    <r>
      <t>Place an "X" in this column</t>
    </r>
    <r>
      <rPr>
        <sz val="11"/>
        <rFont val="Calibri"/>
        <family val="2"/>
        <scheme val="minor"/>
      </rPr>
      <t xml:space="preserve"> if</t>
    </r>
    <r>
      <rPr>
        <sz val="11"/>
        <color theme="1"/>
        <rFont val="Calibri"/>
        <family val="2"/>
        <scheme val="minor"/>
      </rPr>
      <t xml:space="preserve"> the school in column 4 is currently in the 4th year of the participation and is eligible for a Grace Year.
(ISP&gt;=15% and &lt;25%.) 
Note: The "X" is </t>
    </r>
    <r>
      <rPr>
        <u/>
        <sz val="11"/>
        <color theme="1"/>
        <rFont val="Calibri"/>
        <family val="2"/>
        <scheme val="minor"/>
      </rPr>
      <t>not</t>
    </r>
    <r>
      <rPr>
        <sz val="11"/>
        <color theme="1"/>
        <rFont val="Calibri"/>
        <family val="2"/>
        <scheme val="minor"/>
      </rPr>
      <t xml:space="preserve"> case sensitive. Using any other letter or icon will result in an error and the cells will be highlighted red until corrected.
</t>
    </r>
  </si>
  <si>
    <t xml:space="preserve">If the school in column 4 is currently participating in CEP, eligible to participate or near-eligible to participate (there is an "X" in column 7, 8 or 9), enter the total # of students enrolled at the school (denominator of ISP). 
A yellow cell in this column indicates missing enrollment data. Enter the school-level total enrollment to clear the cell color. </t>
  </si>
  <si>
    <t>001-090</t>
  </si>
  <si>
    <t>ADAIR CO. R-I</t>
  </si>
  <si>
    <t>001-091</t>
  </si>
  <si>
    <t>KIRKSVILLE R-III</t>
  </si>
  <si>
    <t>001-092</t>
  </si>
  <si>
    <t>ADAIR CO. R-II</t>
  </si>
  <si>
    <t>001-401</t>
  </si>
  <si>
    <t>MARY IMMACULATE SCHOOL</t>
  </si>
  <si>
    <t>002-089</t>
  </si>
  <si>
    <t>NORTH ANDREW CO. R-VI</t>
  </si>
  <si>
    <t>002-090</t>
  </si>
  <si>
    <t>AVENUE CITY R-IX</t>
  </si>
  <si>
    <t>002-097</t>
  </si>
  <si>
    <t>SAVANNAH R-III</t>
  </si>
  <si>
    <t>003-031</t>
  </si>
  <si>
    <t>TARKIO R-I</t>
  </si>
  <si>
    <t>003-032</t>
  </si>
  <si>
    <t>ROCK PORT R-II</t>
  </si>
  <si>
    <t>003-033</t>
  </si>
  <si>
    <t>FAIRFAX R-III</t>
  </si>
  <si>
    <t>004-106</t>
  </si>
  <si>
    <t>COMMUNITY R-VI</t>
  </si>
  <si>
    <t>004-109</t>
  </si>
  <si>
    <t>VAN-FAR R-I</t>
  </si>
  <si>
    <t>004-110</t>
  </si>
  <si>
    <t>MEXICO 59</t>
  </si>
  <si>
    <t>004-400</t>
  </si>
  <si>
    <t>ST BRENDANS SCHOOL</t>
  </si>
  <si>
    <t>005-120</t>
  </si>
  <si>
    <t>WHEATON R-III</t>
  </si>
  <si>
    <t>005-121</t>
  </si>
  <si>
    <t>SOUTHWEST R-V</t>
  </si>
  <si>
    <t>005-122</t>
  </si>
  <si>
    <t>EXETER R-VI</t>
  </si>
  <si>
    <t>005-123</t>
  </si>
  <si>
    <t>CASSVILLE R-IV</t>
  </si>
  <si>
    <t>005-124</t>
  </si>
  <si>
    <t>PURDY R-II</t>
  </si>
  <si>
    <t>005-127</t>
  </si>
  <si>
    <t>SHELL KNOB 78</t>
  </si>
  <si>
    <t>005-128</t>
  </si>
  <si>
    <t>MONETT R-I</t>
  </si>
  <si>
    <t>006-101</t>
  </si>
  <si>
    <t>LIBERAL R-II</t>
  </si>
  <si>
    <t>006-103</t>
  </si>
  <si>
    <t>GOLDEN CITY R-III</t>
  </si>
  <si>
    <t>006-104</t>
  </si>
  <si>
    <t>LAMAR R-I</t>
  </si>
  <si>
    <t>007-121</t>
  </si>
  <si>
    <t>MIAMI R-I</t>
  </si>
  <si>
    <t>007-122</t>
  </si>
  <si>
    <t>BALLARD R-II</t>
  </si>
  <si>
    <t>007-123</t>
  </si>
  <si>
    <t>ADRIAN R-III</t>
  </si>
  <si>
    <t>007-124</t>
  </si>
  <si>
    <t>RICH HILL R-IV</t>
  </si>
  <si>
    <t>007-125</t>
  </si>
  <si>
    <t>HUME R-VIII</t>
  </si>
  <si>
    <t>007-126</t>
  </si>
  <si>
    <t>HUDSON R-IX</t>
  </si>
  <si>
    <t>007-129</t>
  </si>
  <si>
    <t>BUTLER R-V</t>
  </si>
  <si>
    <t>008-106</t>
  </si>
  <si>
    <t>LINCOLN R-II</t>
  </si>
  <si>
    <t>008-107</t>
  </si>
  <si>
    <t>WARSAW R-IX</t>
  </si>
  <si>
    <t>008-111</t>
  </si>
  <si>
    <t>COLE CAMP R-I</t>
  </si>
  <si>
    <t>009-077</t>
  </si>
  <si>
    <t>MEADOW HEIGHTS R-II</t>
  </si>
  <si>
    <t>009-078</t>
  </si>
  <si>
    <t>LEOPOLD R-III</t>
  </si>
  <si>
    <t>009-079</t>
  </si>
  <si>
    <t>ZALMA R-V</t>
  </si>
  <si>
    <t>009-080</t>
  </si>
  <si>
    <t>WOODLAND R-IV</t>
  </si>
  <si>
    <t>010-087</t>
  </si>
  <si>
    <t>SOUTHERN BOONE CO. R-I</t>
  </si>
  <si>
    <t>010-089</t>
  </si>
  <si>
    <t>HALLSVILLE R-IV</t>
  </si>
  <si>
    <t>010-090</t>
  </si>
  <si>
    <t>STURGEON R-V</t>
  </si>
  <si>
    <t>010-091</t>
  </si>
  <si>
    <t>CENTRALIA R-VI</t>
  </si>
  <si>
    <t>010-092</t>
  </si>
  <si>
    <t>HARRISBURG R-VIII</t>
  </si>
  <si>
    <t>010-093</t>
  </si>
  <si>
    <t>COLUMBIA 93</t>
  </si>
  <si>
    <t>010-402</t>
  </si>
  <si>
    <t>OUR LADY OF LOURDES INTERPARISH SCHOOL</t>
  </si>
  <si>
    <t>011-076</t>
  </si>
  <si>
    <t>EAST BUCHANAN CO. C-1 (025-076)</t>
  </si>
  <si>
    <t>011-078</t>
  </si>
  <si>
    <t>MID-BUCHANAN CO. R-V</t>
  </si>
  <si>
    <t>011-079</t>
  </si>
  <si>
    <t>BUCHANAN CO. R-IV</t>
  </si>
  <si>
    <t>011-082</t>
  </si>
  <si>
    <t>ST JOSEPH</t>
  </si>
  <si>
    <t>011-400</t>
  </si>
  <si>
    <t>ST JOSEPHS CO CATHEDRAL SCH</t>
  </si>
  <si>
    <t>011-407</t>
  </si>
  <si>
    <t>ST FRANCIS XAVIER SCHOOL</t>
  </si>
  <si>
    <t>011-409</t>
  </si>
  <si>
    <t>ST JAMES SCHOOL</t>
  </si>
  <si>
    <t>012-108</t>
  </si>
  <si>
    <t>NEELYVILLE R-IV</t>
  </si>
  <si>
    <t>012-109</t>
  </si>
  <si>
    <t>POPLAR BLUFF R-I</t>
  </si>
  <si>
    <t>012-110</t>
  </si>
  <si>
    <t>TWIN RIVERS R-X</t>
  </si>
  <si>
    <t>012-400</t>
  </si>
  <si>
    <t>SACRED HEART SCHOOL</t>
  </si>
  <si>
    <t>013-054</t>
  </si>
  <si>
    <t>BRECKENRIDGE R-I</t>
  </si>
  <si>
    <t>013-055</t>
  </si>
  <si>
    <t>HAMILTON R-II</t>
  </si>
  <si>
    <t>013-057</t>
  </si>
  <si>
    <t>NEW YORK R-IV</t>
  </si>
  <si>
    <t>013-058</t>
  </si>
  <si>
    <t>COWGILL R-VI</t>
  </si>
  <si>
    <t>013-059</t>
  </si>
  <si>
    <t>POLO R-VII</t>
  </si>
  <si>
    <t>013-060</t>
  </si>
  <si>
    <t>MIRABILE C-1</t>
  </si>
  <si>
    <t>013-061</t>
  </si>
  <si>
    <t>BRAYMER C-4</t>
  </si>
  <si>
    <t>013-062</t>
  </si>
  <si>
    <t>KINGSTON 42</t>
  </si>
  <si>
    <t>014-126</t>
  </si>
  <si>
    <t>NORTH CALLAWAY CO. R-I</t>
  </si>
  <si>
    <t>014-127</t>
  </si>
  <si>
    <t>NEW BLOOMFIELD R-III</t>
  </si>
  <si>
    <t>014-129</t>
  </si>
  <si>
    <t>FULTON 58</t>
  </si>
  <si>
    <t>014-130</t>
  </si>
  <si>
    <t>SOUTH CALLAWAY CO. R-II</t>
  </si>
  <si>
    <t>014-400</t>
  </si>
  <si>
    <t>MO SCHOOL FOR THE DEAF</t>
  </si>
  <si>
    <t>015-001</t>
  </si>
  <si>
    <t>STOUTLAND R-II</t>
  </si>
  <si>
    <t>015-002</t>
  </si>
  <si>
    <t>CAMDENTON R-III</t>
  </si>
  <si>
    <t>015-003</t>
  </si>
  <si>
    <t>CLIMAX SPRINGS R-IV</t>
  </si>
  <si>
    <t>015-004</t>
  </si>
  <si>
    <t>MACKS CREEK R-V</t>
  </si>
  <si>
    <t>016-090</t>
  </si>
  <si>
    <t>JACKSON R-II</t>
  </si>
  <si>
    <t>016-092</t>
  </si>
  <si>
    <t>DELTA R-V</t>
  </si>
  <si>
    <t>016-094</t>
  </si>
  <si>
    <t>OAK RIDGE R-VI</t>
  </si>
  <si>
    <t>016-096</t>
  </si>
  <si>
    <t>CAPE GIRARDEAU 63</t>
  </si>
  <si>
    <t>016-097</t>
  </si>
  <si>
    <t>NELL HOLCOMB R-IV</t>
  </si>
  <si>
    <t>016-400</t>
  </si>
  <si>
    <t>ST MARYS SCHOOL</t>
  </si>
  <si>
    <t>016-401</t>
  </si>
  <si>
    <t>ST VINCENT ELEM SCHOOL</t>
  </si>
  <si>
    <t>016-406</t>
  </si>
  <si>
    <t>IMMACULATE CONCEPTION SCHOOL</t>
  </si>
  <si>
    <t>016-407</t>
  </si>
  <si>
    <t>ST PAUL LUTHERAN SCHOOL</t>
  </si>
  <si>
    <t>017-121</t>
  </si>
  <si>
    <t>HALE R-I</t>
  </si>
  <si>
    <t>017-122</t>
  </si>
  <si>
    <t>TINA-AVALON R-II</t>
  </si>
  <si>
    <t>017-124</t>
  </si>
  <si>
    <t>BOSWORTH R-V</t>
  </si>
  <si>
    <t>017-125</t>
  </si>
  <si>
    <t>CARROLLTON R-VII</t>
  </si>
  <si>
    <t>017-126</t>
  </si>
  <si>
    <t>NORBORNE R-VIII</t>
  </si>
  <si>
    <t>018-047</t>
  </si>
  <si>
    <t>EAST CARTER CO. R-II</t>
  </si>
  <si>
    <t>018-050</t>
  </si>
  <si>
    <t>VAN BUREN R-I</t>
  </si>
  <si>
    <t>019-139</t>
  </si>
  <si>
    <t>ARCHIE R-V</t>
  </si>
  <si>
    <t>019-140</t>
  </si>
  <si>
    <t>STRASBURG C-3</t>
  </si>
  <si>
    <t>019-142</t>
  </si>
  <si>
    <t>RAYMORE-PECULIAR R-II</t>
  </si>
  <si>
    <t>019-144</t>
  </si>
  <si>
    <t>SHERWOOD CASS R-VIII</t>
  </si>
  <si>
    <t>019-147</t>
  </si>
  <si>
    <t>EAST LYNNE 40</t>
  </si>
  <si>
    <t>019-148</t>
  </si>
  <si>
    <t>PLEASANT HILL R-III</t>
  </si>
  <si>
    <t>019-149</t>
  </si>
  <si>
    <t>HARRISONVILLE R-IX</t>
  </si>
  <si>
    <t>019-150</t>
  </si>
  <si>
    <t>DREXEL R-IV</t>
  </si>
  <si>
    <t>019-151</t>
  </si>
  <si>
    <t>MIDWAY R-I</t>
  </si>
  <si>
    <t>019-152</t>
  </si>
  <si>
    <t>BELTON 124</t>
  </si>
  <si>
    <t>020-001</t>
  </si>
  <si>
    <t>STOCKTON R-I</t>
  </si>
  <si>
    <t>020-002</t>
  </si>
  <si>
    <t>EL DORADO SPRINGS R-II</t>
  </si>
  <si>
    <t>021-148</t>
  </si>
  <si>
    <t>NORTHWESTERN R-I</t>
  </si>
  <si>
    <t>021-149</t>
  </si>
  <si>
    <t>BRUNSWICK R-II</t>
  </si>
  <si>
    <t>021-150</t>
  </si>
  <si>
    <t>KEYTESVILLE R-III</t>
  </si>
  <si>
    <t>021-151</t>
  </si>
  <si>
    <t>SALISBURY R-IV</t>
  </si>
  <si>
    <t>021-400</t>
  </si>
  <si>
    <t>ST JOSEPH'S SCHOOL</t>
  </si>
  <si>
    <t>022-088</t>
  </si>
  <si>
    <t>CHADWICK R-I</t>
  </si>
  <si>
    <t>022-089</t>
  </si>
  <si>
    <t>NIXA R-II</t>
  </si>
  <si>
    <t>022-090</t>
  </si>
  <si>
    <t>SPARTA R-III</t>
  </si>
  <si>
    <t>022-091</t>
  </si>
  <si>
    <t>BILLINGS R-IV</t>
  </si>
  <si>
    <t>022-092</t>
  </si>
  <si>
    <t>CLEVER R-V</t>
  </si>
  <si>
    <t>022-093</t>
  </si>
  <si>
    <t>OZARK R-VI</t>
  </si>
  <si>
    <t>022-094</t>
  </si>
  <si>
    <t>SPOKANE R-VII</t>
  </si>
  <si>
    <t>023-101</t>
  </si>
  <si>
    <t>CLARK CO. R-I</t>
  </si>
  <si>
    <t>024-086</t>
  </si>
  <si>
    <t>KEARNEY R-I</t>
  </si>
  <si>
    <t>024-087</t>
  </si>
  <si>
    <t>SMITHVILLE R-II</t>
  </si>
  <si>
    <t>024-089</t>
  </si>
  <si>
    <t>EXCELSIOR SPRINGS 40</t>
  </si>
  <si>
    <t>024-090</t>
  </si>
  <si>
    <t>LIBERTY 53</t>
  </si>
  <si>
    <t>024-091</t>
  </si>
  <si>
    <t>MISSOURI CITY 56</t>
  </si>
  <si>
    <t>024-093</t>
  </si>
  <si>
    <t>NORTH KANSAS CITY 74</t>
  </si>
  <si>
    <t>025-001</t>
  </si>
  <si>
    <t>CAMERON R-I</t>
  </si>
  <si>
    <t>025-002</t>
  </si>
  <si>
    <t>LATHROP R-II</t>
  </si>
  <si>
    <t>025-003</t>
  </si>
  <si>
    <t>CLINTON CO. R-III</t>
  </si>
  <si>
    <t>026-001</t>
  </si>
  <si>
    <t>COLE CO. R-I</t>
  </si>
  <si>
    <t>026-002</t>
  </si>
  <si>
    <t>BLAIR OAKS R-II</t>
  </si>
  <si>
    <t>026-005</t>
  </si>
  <si>
    <t>COLE CO. R-V</t>
  </si>
  <si>
    <t>026-006</t>
  </si>
  <si>
    <t>JEFFERSON CITY</t>
  </si>
  <si>
    <t>026-400</t>
  </si>
  <si>
    <t>TRINITY LUTHERAN SCHOOL</t>
  </si>
  <si>
    <t>026-401</t>
  </si>
  <si>
    <t>ST JOSEPHS SCHOOL</t>
  </si>
  <si>
    <t>026-402</t>
  </si>
  <si>
    <t>IMMACULATE CONCEPTION SCH</t>
  </si>
  <si>
    <t>026-403</t>
  </si>
  <si>
    <t>026-404</t>
  </si>
  <si>
    <t>ST STANISLAUS SCHOOL</t>
  </si>
  <si>
    <t>026-406</t>
  </si>
  <si>
    <t>ST MARTINS SCHOOL</t>
  </si>
  <si>
    <t>026-408</t>
  </si>
  <si>
    <t>ST PETERS SCHOOL</t>
  </si>
  <si>
    <t>026-530</t>
  </si>
  <si>
    <t>ST THOMAS THE APOSTLE SCH</t>
  </si>
  <si>
    <t>027-055</t>
  </si>
  <si>
    <t>BLACKWATER R-II</t>
  </si>
  <si>
    <t>027-056</t>
  </si>
  <si>
    <t>COOPER CO. R-IV</t>
  </si>
  <si>
    <t>027-057</t>
  </si>
  <si>
    <t>PRAIRIE HOME R-V</t>
  </si>
  <si>
    <t>027-058</t>
  </si>
  <si>
    <t>OTTERVILLE R-VI</t>
  </si>
  <si>
    <t>027-059</t>
  </si>
  <si>
    <t>PILOT GROVE C-4</t>
  </si>
  <si>
    <t>027-061</t>
  </si>
  <si>
    <t>BOONVILLE R-I</t>
  </si>
  <si>
    <t>027-401</t>
  </si>
  <si>
    <t>ST PETER &amp; PAUL SCHOOL</t>
  </si>
  <si>
    <t>027-402</t>
  </si>
  <si>
    <t>ST JOSEPH SCHOOL</t>
  </si>
  <si>
    <t>028-101</t>
  </si>
  <si>
    <t>CRAWFORD CO. R-I</t>
  </si>
  <si>
    <t>028-102</t>
  </si>
  <si>
    <t>CRAWFORD CO. R-II</t>
  </si>
  <si>
    <t>028-103</t>
  </si>
  <si>
    <t>STEELVILLE R-III</t>
  </si>
  <si>
    <t>029-001</t>
  </si>
  <si>
    <t>LOCKWOOD R-I</t>
  </si>
  <si>
    <t>029-002</t>
  </si>
  <si>
    <t>DADEVILLE R-II</t>
  </si>
  <si>
    <t>029-003</t>
  </si>
  <si>
    <t>EVERTON R-III</t>
  </si>
  <si>
    <t>029-004</t>
  </si>
  <si>
    <t>GREENFIELD R-IV</t>
  </si>
  <si>
    <t>030-093</t>
  </si>
  <si>
    <t>DALLAS CO. R-I</t>
  </si>
  <si>
    <t>031-116</t>
  </si>
  <si>
    <t>PATTONSBURG R-II</t>
  </si>
  <si>
    <t>031-117</t>
  </si>
  <si>
    <t>WINSTON R-VI</t>
  </si>
  <si>
    <t>031-118</t>
  </si>
  <si>
    <t>NORTH DAVIESS R-III</t>
  </si>
  <si>
    <t>031-121</t>
  </si>
  <si>
    <t>GALLATIN R-V</t>
  </si>
  <si>
    <t>031-122</t>
  </si>
  <si>
    <t>TRI-COUNTY R-VII</t>
  </si>
  <si>
    <t>032-054</t>
  </si>
  <si>
    <t>OSBORN R-O</t>
  </si>
  <si>
    <t>032-055</t>
  </si>
  <si>
    <t>MAYSVILLE R-I</t>
  </si>
  <si>
    <t>032-056</t>
  </si>
  <si>
    <t>UNION STAR R-II</t>
  </si>
  <si>
    <t>032-058</t>
  </si>
  <si>
    <t>STEWARTSVILLE C-2</t>
  </si>
  <si>
    <t>033-090</t>
  </si>
  <si>
    <t>SALEM R-80</t>
  </si>
  <si>
    <t>033-091</t>
  </si>
  <si>
    <t>OAK HILL R-I</t>
  </si>
  <si>
    <t>033-092</t>
  </si>
  <si>
    <t>GREEN FOREST R-II</t>
  </si>
  <si>
    <t>033-093</t>
  </si>
  <si>
    <t>DENT-PHELPS R-III</t>
  </si>
  <si>
    <t>033-094</t>
  </si>
  <si>
    <t>NORTH WOOD R-IV</t>
  </si>
  <si>
    <t>034-121</t>
  </si>
  <si>
    <t>SKYLINE R-II</t>
  </si>
  <si>
    <t>034-122</t>
  </si>
  <si>
    <t>PLAINVIEW R-VIII</t>
  </si>
  <si>
    <t>034-124</t>
  </si>
  <si>
    <t>AVA R-I</t>
  </si>
  <si>
    <t>035-092</t>
  </si>
  <si>
    <t>MALDEN R-I</t>
  </si>
  <si>
    <t>035-093</t>
  </si>
  <si>
    <t>CAMPBELL R-II</t>
  </si>
  <si>
    <t>035-094</t>
  </si>
  <si>
    <t>HOLCOMB R-III</t>
  </si>
  <si>
    <t>035-097</t>
  </si>
  <si>
    <t>CLARKTON C-4</t>
  </si>
  <si>
    <t>035-098</t>
  </si>
  <si>
    <t>SENATH-HORNERSVILLE C-8</t>
  </si>
  <si>
    <t>035-099</t>
  </si>
  <si>
    <t>SOUTHLAND C-9</t>
  </si>
  <si>
    <t>035-102</t>
  </si>
  <si>
    <t>KENNETT 39</t>
  </si>
  <si>
    <t>035-400</t>
  </si>
  <si>
    <t>ST TERESA SCHOOL</t>
  </si>
  <si>
    <t>036-123</t>
  </si>
  <si>
    <t>FRANKLIN CO. R-II</t>
  </si>
  <si>
    <t>036-126</t>
  </si>
  <si>
    <t>MERAMEC VALLEY R-III</t>
  </si>
  <si>
    <t>036-131</t>
  </si>
  <si>
    <t>UNION R-XI</t>
  </si>
  <si>
    <t>036-133</t>
  </si>
  <si>
    <t>LONEDELL R-XIV</t>
  </si>
  <si>
    <t>036-134</t>
  </si>
  <si>
    <t>SPRING BLUFF R-XV</t>
  </si>
  <si>
    <t>036-135</t>
  </si>
  <si>
    <t>STRAIN-JAPAN R-XVI</t>
  </si>
  <si>
    <t>036-136</t>
  </si>
  <si>
    <t>ST. CLAIR R-XIII</t>
  </si>
  <si>
    <t>036-137</t>
  </si>
  <si>
    <t>SULLIVAN C-2</t>
  </si>
  <si>
    <t>036-138</t>
  </si>
  <si>
    <t>NEW HAVEN</t>
  </si>
  <si>
    <t>036-139</t>
  </si>
  <si>
    <t>WASHINGTON</t>
  </si>
  <si>
    <t>036-409</t>
  </si>
  <si>
    <t>IMMANUEL LUTHERAN SCHOOL</t>
  </si>
  <si>
    <t>037-037</t>
  </si>
  <si>
    <t>GASCONADE CO. R-II</t>
  </si>
  <si>
    <t>037-039</t>
  </si>
  <si>
    <t>GASCONADE CO. R-I</t>
  </si>
  <si>
    <t>037-400</t>
  </si>
  <si>
    <t>ST GEORGE SCHOOLS</t>
  </si>
  <si>
    <t>038-044</t>
  </si>
  <si>
    <t>KING CITY R-I</t>
  </si>
  <si>
    <t>038-045</t>
  </si>
  <si>
    <t>STANBERRY R-II</t>
  </si>
  <si>
    <t>038-046</t>
  </si>
  <si>
    <t>ALBANY R-III</t>
  </si>
  <si>
    <t>039-133</t>
  </si>
  <si>
    <t>WILLARD R-II</t>
  </si>
  <si>
    <t>039-134</t>
  </si>
  <si>
    <t>REPUBLIC R-III</t>
  </si>
  <si>
    <t>039-135</t>
  </si>
  <si>
    <t>ASH GROVE R-IV</t>
  </si>
  <si>
    <t>039-136</t>
  </si>
  <si>
    <t>WALNUT GROVE R-V</t>
  </si>
  <si>
    <t>039-137</t>
  </si>
  <si>
    <t>STRAFFORD R-VI</t>
  </si>
  <si>
    <t>039-139</t>
  </si>
  <si>
    <t>LOGAN-ROGERSVILLE R-VIII</t>
  </si>
  <si>
    <t>039-141</t>
  </si>
  <si>
    <t>SPRINGFIELD R-XII</t>
  </si>
  <si>
    <t>039-142</t>
  </si>
  <si>
    <t>FAIR GROVE R-X</t>
  </si>
  <si>
    <t>039-422</t>
  </si>
  <si>
    <t>KVC MISSOURI - SPRINGFIELD</t>
  </si>
  <si>
    <t>040-100</t>
  </si>
  <si>
    <t>GRUNDY CO R-V</t>
  </si>
  <si>
    <t>040-101</t>
  </si>
  <si>
    <t>SPICKARD R-II</t>
  </si>
  <si>
    <t>040-103</t>
  </si>
  <si>
    <t>PLEASANT VIEW R-VI</t>
  </si>
  <si>
    <t>040-104</t>
  </si>
  <si>
    <t>LAREDO R-VII</t>
  </si>
  <si>
    <t>040-107</t>
  </si>
  <si>
    <t>TRENTON R-IX</t>
  </si>
  <si>
    <t>041-001</t>
  </si>
  <si>
    <t>CAINSVILLE R-I</t>
  </si>
  <si>
    <t>041-002</t>
  </si>
  <si>
    <t>SOUTH HARRISON CO. R-II</t>
  </si>
  <si>
    <t>041-003</t>
  </si>
  <si>
    <t>NORTH HARRISON R-III</t>
  </si>
  <si>
    <t>041-004</t>
  </si>
  <si>
    <t>GILMAN CITY R-IV</t>
  </si>
  <si>
    <t>041-005</t>
  </si>
  <si>
    <t>RIDGEWAY R-V</t>
  </si>
  <si>
    <t>042-111</t>
  </si>
  <si>
    <t>HENRY CO. R-I</t>
  </si>
  <si>
    <t>042-113</t>
  </si>
  <si>
    <t>SHAWNEE R-III</t>
  </si>
  <si>
    <t>042-117</t>
  </si>
  <si>
    <t>CALHOUN R-VIII</t>
  </si>
  <si>
    <t>042-118</t>
  </si>
  <si>
    <t>LEESVILLE R-IX</t>
  </si>
  <si>
    <t>042-119</t>
  </si>
  <si>
    <t>DAVIS R-XII</t>
  </si>
  <si>
    <t>042-121</t>
  </si>
  <si>
    <t>MONTROSE R-XIV</t>
  </si>
  <si>
    <t>042-124</t>
  </si>
  <si>
    <t>CLINTON</t>
  </si>
  <si>
    <t>042-400</t>
  </si>
  <si>
    <t>042-401</t>
  </si>
  <si>
    <t>HOLY ROSARY SCHOOL</t>
  </si>
  <si>
    <t>042-403</t>
  </si>
  <si>
    <t>CLINTON CHRISTIAN ACADEMY</t>
  </si>
  <si>
    <t>043-001</t>
  </si>
  <si>
    <t>HICKORY CO. R-I</t>
  </si>
  <si>
    <t>043-002</t>
  </si>
  <si>
    <t>WHEATLAND R-II</t>
  </si>
  <si>
    <t>043-003</t>
  </si>
  <si>
    <t>WEAUBLEAU R-III</t>
  </si>
  <si>
    <t>043-004</t>
  </si>
  <si>
    <t>HERMITAGE R-IV</t>
  </si>
  <si>
    <t>044-078</t>
  </si>
  <si>
    <t>CRAIG R-III</t>
  </si>
  <si>
    <t>044-083</t>
  </si>
  <si>
    <t>MOUND CITY R-II</t>
  </si>
  <si>
    <t>044-084</t>
  </si>
  <si>
    <t>SOUTH HOLT CO. R-I</t>
  </si>
  <si>
    <t>045-076</t>
  </si>
  <si>
    <t>NEW FRANKLIN R-I</t>
  </si>
  <si>
    <t>045-077</t>
  </si>
  <si>
    <t>FAYETTE R-III</t>
  </si>
  <si>
    <t>045-078</t>
  </si>
  <si>
    <t>GLASGOW</t>
  </si>
  <si>
    <t>045-400</t>
  </si>
  <si>
    <t>046-128</t>
  </si>
  <si>
    <t>HOWELL VALLEY R-I</t>
  </si>
  <si>
    <t>046-130</t>
  </si>
  <si>
    <t>MOUNTAIN VIEW-BIRCH TREE R-III</t>
  </si>
  <si>
    <t>046-131</t>
  </si>
  <si>
    <t>WILLOW SPRINGS R-IV</t>
  </si>
  <si>
    <t>046-132</t>
  </si>
  <si>
    <t>RICHARDS R-V</t>
  </si>
  <si>
    <t>046-134</t>
  </si>
  <si>
    <t>WEST PLAINS R-VII</t>
  </si>
  <si>
    <t>046-135</t>
  </si>
  <si>
    <t>GLENWOOD R-VIII</t>
  </si>
  <si>
    <t>046-137</t>
  </si>
  <si>
    <t>JUNCTION HILL C-12</t>
  </si>
  <si>
    <t>046-140</t>
  </si>
  <si>
    <t>FAIRVIEW R-XI</t>
  </si>
  <si>
    <t>047-060</t>
  </si>
  <si>
    <t>SOUTH IRON CO. R-I</t>
  </si>
  <si>
    <t>047-062</t>
  </si>
  <si>
    <t>ARCADIA VALLEY R-II</t>
  </si>
  <si>
    <t>047-064</t>
  </si>
  <si>
    <t>BELLEVIEW R-III</t>
  </si>
  <si>
    <t>047-065</t>
  </si>
  <si>
    <t>IRON CO. C-4</t>
  </si>
  <si>
    <t>048-066</t>
  </si>
  <si>
    <t>FORT OSAGE R-I</t>
  </si>
  <si>
    <t>048-068</t>
  </si>
  <si>
    <t>BLUE SPRINGS R-IV</t>
  </si>
  <si>
    <t>048-069</t>
  </si>
  <si>
    <t>GRAIN VALLEY R-V</t>
  </si>
  <si>
    <t>048-070</t>
  </si>
  <si>
    <t>OAK GROVE R-VI</t>
  </si>
  <si>
    <t>048-071</t>
  </si>
  <si>
    <t>LEE'S SUMMIT R-VII</t>
  </si>
  <si>
    <t>048-072</t>
  </si>
  <si>
    <t>HICKMAN MILLS C-1</t>
  </si>
  <si>
    <t>048-073</t>
  </si>
  <si>
    <t>RAYTOWN C-2</t>
  </si>
  <si>
    <t>048-074</t>
  </si>
  <si>
    <t>GRANDVIEW C-4</t>
  </si>
  <si>
    <t>048-075</t>
  </si>
  <si>
    <t>LONE JACK C-6</t>
  </si>
  <si>
    <t>048-077</t>
  </si>
  <si>
    <t>INDEPENDENCE 30</t>
  </si>
  <si>
    <t>048-078</t>
  </si>
  <si>
    <t>KANSAS CITY 33</t>
  </si>
  <si>
    <t>048-080</t>
  </si>
  <si>
    <t>CENTER 58</t>
  </si>
  <si>
    <t>048-410</t>
  </si>
  <si>
    <t>HOLY CROSS SCHOOL</t>
  </si>
  <si>
    <t>048-411</t>
  </si>
  <si>
    <t>Our Lady of Hope School</t>
  </si>
  <si>
    <t>048-413</t>
  </si>
  <si>
    <t>CALVARY LUTHERAN SCHOOL</t>
  </si>
  <si>
    <t>048-423</t>
  </si>
  <si>
    <t>NOVA CENTER</t>
  </si>
  <si>
    <t>048-445</t>
  </si>
  <si>
    <t>NATIVITY BVM SCHOOL</t>
  </si>
  <si>
    <t>048-448</t>
  </si>
  <si>
    <t>ISLAMIC SCH OF GREATER KC</t>
  </si>
  <si>
    <t>048-457</t>
  </si>
  <si>
    <t>ST JOHN REGIS SCHOOL</t>
  </si>
  <si>
    <t>048-493</t>
  </si>
  <si>
    <t>KVC MISSOURI – NILES</t>
  </si>
  <si>
    <t>048-634</t>
  </si>
  <si>
    <t>SHERWOOD CENTER FOR THE EXCEPT</t>
  </si>
  <si>
    <t>048-815</t>
  </si>
  <si>
    <t>CRISTO REY KANSAS CITY</t>
  </si>
  <si>
    <t>048-901</t>
  </si>
  <si>
    <t>UNIVERSITY ACADEMY</t>
  </si>
  <si>
    <t>048-902</t>
  </si>
  <si>
    <t>GUADALUPE CENTERS SCHOOLS</t>
  </si>
  <si>
    <t>048-904</t>
  </si>
  <si>
    <t>HOGAN PREPARATORY ACADEMY</t>
  </si>
  <si>
    <t>048-905</t>
  </si>
  <si>
    <t>GENESIS SCHOOL INC</t>
  </si>
  <si>
    <t>048-909</t>
  </si>
  <si>
    <t>ALLEN VILLAGE</t>
  </si>
  <si>
    <t>048-910</t>
  </si>
  <si>
    <t>LEE A. TOLBERT COM. ACADEMY</t>
  </si>
  <si>
    <t>048-912</t>
  </si>
  <si>
    <t>KC INTERNATIONAL ACADEMY</t>
  </si>
  <si>
    <t>048-913</t>
  </si>
  <si>
    <t>GORDON PARKS ELEM.</t>
  </si>
  <si>
    <t>048-914</t>
  </si>
  <si>
    <t>ACADEMIE LAFAYETTE</t>
  </si>
  <si>
    <t>048-915</t>
  </si>
  <si>
    <t>SCUOLA VITA NUOVA</t>
  </si>
  <si>
    <t>048-916</t>
  </si>
  <si>
    <t>BROOKSIDE CHARTER SCH</t>
  </si>
  <si>
    <t>048-918</t>
  </si>
  <si>
    <t>KIPP: ENDEAVOR ACADEMY</t>
  </si>
  <si>
    <t>048-922</t>
  </si>
  <si>
    <t>FRONTIER SCHOOL OF INNOVATION</t>
  </si>
  <si>
    <t>048-923</t>
  </si>
  <si>
    <t>DE LA SALLE CHARTER SCHOOL</t>
  </si>
  <si>
    <t>048-924</t>
  </si>
  <si>
    <t>EWING MARION KAUFFMAN SCHOOL</t>
  </si>
  <si>
    <t>048-925</t>
  </si>
  <si>
    <t>HOPE LEADERSHIP ACADEMY</t>
  </si>
  <si>
    <t>048-926</t>
  </si>
  <si>
    <t>CROSSROADS CHARTER SCHOOLS</t>
  </si>
  <si>
    <t>048-927</t>
  </si>
  <si>
    <t>ACADEMY FOR INTEGRATED ARTS</t>
  </si>
  <si>
    <t>048-928</t>
  </si>
  <si>
    <t>CITIZENS OF THE WORLD CHARTER</t>
  </si>
  <si>
    <t>048-929</t>
  </si>
  <si>
    <t>KANSAS CITY GIRLS PREP ACADEMY</t>
  </si>
  <si>
    <t>049-132</t>
  </si>
  <si>
    <t>CARL JUNCTION R-I</t>
  </si>
  <si>
    <t>049-135</t>
  </si>
  <si>
    <t>AVILLA R-XIII</t>
  </si>
  <si>
    <t>049-137</t>
  </si>
  <si>
    <t>JASPER CO. R-V</t>
  </si>
  <si>
    <t>049-140</t>
  </si>
  <si>
    <t>SARCOXIE R-II</t>
  </si>
  <si>
    <t>049-142</t>
  </si>
  <si>
    <t>CARTHAGE R-IX</t>
  </si>
  <si>
    <t>049-144</t>
  </si>
  <si>
    <t>WEBB CITY R-VII</t>
  </si>
  <si>
    <t>049-148</t>
  </si>
  <si>
    <t>JOPLIN SCHOOLS</t>
  </si>
  <si>
    <t>049-400</t>
  </si>
  <si>
    <t>050-001</t>
  </si>
  <si>
    <t>NORTHWEST R-I</t>
  </si>
  <si>
    <t>050-002</t>
  </si>
  <si>
    <t>GRANDVIEW R-II</t>
  </si>
  <si>
    <t>050-003</t>
  </si>
  <si>
    <t>HILLSBORO R-III</t>
  </si>
  <si>
    <t>050-005</t>
  </si>
  <si>
    <t>DUNKLIN R-V</t>
  </si>
  <si>
    <t>050-006</t>
  </si>
  <si>
    <t>FESTUS R-VI</t>
  </si>
  <si>
    <t>050-007</t>
  </si>
  <si>
    <t>JEFFERSON CO. R-VII</t>
  </si>
  <si>
    <t>050-009</t>
  </si>
  <si>
    <t>SUNRISE R-IX</t>
  </si>
  <si>
    <t>050-010</t>
  </si>
  <si>
    <t>WINDSOR C-1</t>
  </si>
  <si>
    <t>050-012</t>
  </si>
  <si>
    <t>FOX C-6</t>
  </si>
  <si>
    <t>050-013</t>
  </si>
  <si>
    <t>CRYSTAL CITY 47</t>
  </si>
  <si>
    <t>050-014</t>
  </si>
  <si>
    <t>DESOTO 73</t>
  </si>
  <si>
    <t>051-150</t>
  </si>
  <si>
    <t>KINGSVILLE R-I</t>
  </si>
  <si>
    <t>051-152</t>
  </si>
  <si>
    <t>HOLDEN R-III</t>
  </si>
  <si>
    <t>051-153</t>
  </si>
  <si>
    <t>CHILHOWEE R-IV</t>
  </si>
  <si>
    <t>051-154</t>
  </si>
  <si>
    <t>JOHNSON CO. R-VII</t>
  </si>
  <si>
    <t>051-155</t>
  </si>
  <si>
    <t>KNOB NOSTER R-VIII</t>
  </si>
  <si>
    <t>051-156</t>
  </si>
  <si>
    <t>LEETON R-X</t>
  </si>
  <si>
    <t>051-159</t>
  </si>
  <si>
    <t>WARRENSBURG R-VI</t>
  </si>
  <si>
    <t>052-096</t>
  </si>
  <si>
    <t>KNOX CO. R-I</t>
  </si>
  <si>
    <t>053-111</t>
  </si>
  <si>
    <t>LACLEDE CO. R-I</t>
  </si>
  <si>
    <t>053-112</t>
  </si>
  <si>
    <t>GASCONADE C-4</t>
  </si>
  <si>
    <t>053-113</t>
  </si>
  <si>
    <t>LEBANON R-III</t>
  </si>
  <si>
    <t>053-114</t>
  </si>
  <si>
    <t>LACLEDE CO. C-5</t>
  </si>
  <si>
    <t>054-037</t>
  </si>
  <si>
    <t>CONCORDIA R-II</t>
  </si>
  <si>
    <t>054-039</t>
  </si>
  <si>
    <t>LAFAYETTE CO. C-1</t>
  </si>
  <si>
    <t>054-041</t>
  </si>
  <si>
    <t>ODESSA R-VII</t>
  </si>
  <si>
    <t>054-042</t>
  </si>
  <si>
    <t>SANTA FE R-X</t>
  </si>
  <si>
    <t>054-043</t>
  </si>
  <si>
    <t>WELLINGTON-NAPOLEON R-IX</t>
  </si>
  <si>
    <t>054-045</t>
  </si>
  <si>
    <t>LEXINGTON R-V</t>
  </si>
  <si>
    <t>054-402</t>
  </si>
  <si>
    <t>055-104</t>
  </si>
  <si>
    <t>MILLER R-II</t>
  </si>
  <si>
    <t>055-105</t>
  </si>
  <si>
    <t>PIERCE CITY R-VI</t>
  </si>
  <si>
    <t>055-106</t>
  </si>
  <si>
    <t>MARIONVILLE R-IX</t>
  </si>
  <si>
    <t>055-108</t>
  </si>
  <si>
    <t>MT. VERNON R-V</t>
  </si>
  <si>
    <t>055-110</t>
  </si>
  <si>
    <t>AURORA R-VIII</t>
  </si>
  <si>
    <t>055-111</t>
  </si>
  <si>
    <t>VERONA R-VII</t>
  </si>
  <si>
    <t>055-401</t>
  </si>
  <si>
    <t>056-015</t>
  </si>
  <si>
    <t>CANTON R-V</t>
  </si>
  <si>
    <t>056-017</t>
  </si>
  <si>
    <t>LEWIS CO. C-1</t>
  </si>
  <si>
    <t>057-001</t>
  </si>
  <si>
    <t>SILEX R-I</t>
  </si>
  <si>
    <t>057-002</t>
  </si>
  <si>
    <t>ELSBERRY R-II</t>
  </si>
  <si>
    <t>057-003</t>
  </si>
  <si>
    <t>TROY R-III</t>
  </si>
  <si>
    <t>057-004</t>
  </si>
  <si>
    <t>WINFIELD R-IV</t>
  </si>
  <si>
    <t>058-106</t>
  </si>
  <si>
    <t>LINN CO. R-I</t>
  </si>
  <si>
    <t>058-107</t>
  </si>
  <si>
    <t>BUCKLIN R-II</t>
  </si>
  <si>
    <t>058-108</t>
  </si>
  <si>
    <t>MEADVILLE R-IV</t>
  </si>
  <si>
    <t>058-109</t>
  </si>
  <si>
    <t>MARCELINE R-V</t>
  </si>
  <si>
    <t>058-112</t>
  </si>
  <si>
    <t>BROOKFIELD R-III</t>
  </si>
  <si>
    <t>058-400</t>
  </si>
  <si>
    <t>MC CARTAN MEMORIAL SCHOOL</t>
  </si>
  <si>
    <t>059-113</t>
  </si>
  <si>
    <t>SOUTHWEST LIVINGSTON CO. R-I</t>
  </si>
  <si>
    <t>059-114</t>
  </si>
  <si>
    <t>LIVINGSTON CO. R-III</t>
  </si>
  <si>
    <t>059-117</t>
  </si>
  <si>
    <t>CHILLICOTHE R-II</t>
  </si>
  <si>
    <t>059-400</t>
  </si>
  <si>
    <t>BISHOP HOGAN SCHOOLS</t>
  </si>
  <si>
    <t>060-077</t>
  </si>
  <si>
    <t>MCDONALD CO. R-I</t>
  </si>
  <si>
    <t>061-150</t>
  </si>
  <si>
    <t>ATLANTA C-3</t>
  </si>
  <si>
    <t>061-151</t>
  </si>
  <si>
    <t>BEVIER C-4</t>
  </si>
  <si>
    <t>061-154</t>
  </si>
  <si>
    <t>LA PLATA R-II</t>
  </si>
  <si>
    <t>061-156</t>
  </si>
  <si>
    <t>MACON CO. R-I</t>
  </si>
  <si>
    <t>061-157</t>
  </si>
  <si>
    <t>CALLAO C-8</t>
  </si>
  <si>
    <t>061-158</t>
  </si>
  <si>
    <t>MACON CO. R-IV</t>
  </si>
  <si>
    <t>062-070</t>
  </si>
  <si>
    <t>MARQUAND-ZION R-VI</t>
  </si>
  <si>
    <t>062-072</t>
  </si>
  <si>
    <t>FREDERICKTOWN R-I</t>
  </si>
  <si>
    <t>063-066</t>
  </si>
  <si>
    <t>MARIES CO. R-I</t>
  </si>
  <si>
    <t>063-067</t>
  </si>
  <si>
    <t>MARIES CO. R-II</t>
  </si>
  <si>
    <t>063-400</t>
  </si>
  <si>
    <t>VISITATION SCHOOL</t>
  </si>
  <si>
    <t>064-072</t>
  </si>
  <si>
    <t>MARION CO. R-II</t>
  </si>
  <si>
    <t>064-074</t>
  </si>
  <si>
    <t>PALMYRA R-I</t>
  </si>
  <si>
    <t>064-075</t>
  </si>
  <si>
    <t>HANNIBAL 60</t>
  </si>
  <si>
    <t>064-403</t>
  </si>
  <si>
    <t>HOLY FAMILY CATH SCHOOL</t>
  </si>
  <si>
    <t>064-404</t>
  </si>
  <si>
    <t>ST JOHNS LUTHERAN SCHOOL</t>
  </si>
  <si>
    <t>065-096</t>
  </si>
  <si>
    <t>NORTH MERCER CO. R-III</t>
  </si>
  <si>
    <t>065-098</t>
  </si>
  <si>
    <t>PRINCETON R-V</t>
  </si>
  <si>
    <t>066-102</t>
  </si>
  <si>
    <t>ELDON R-I</t>
  </si>
  <si>
    <t>066-103</t>
  </si>
  <si>
    <t>MILLER CO. R-III</t>
  </si>
  <si>
    <t>066-104</t>
  </si>
  <si>
    <t>ST. ELIZABETH R-IV</t>
  </si>
  <si>
    <t>066-105</t>
  </si>
  <si>
    <t>SCHOOL OF THE OSAGE</t>
  </si>
  <si>
    <t>066-107</t>
  </si>
  <si>
    <t>IBERIA R-V</t>
  </si>
  <si>
    <t>066-400</t>
  </si>
  <si>
    <t>OUR LADY OF SNOWS</t>
  </si>
  <si>
    <t>067-055</t>
  </si>
  <si>
    <t>EAST PRAIRIE R-II</t>
  </si>
  <si>
    <t>067-061</t>
  </si>
  <si>
    <t>CHARLESTON R-I</t>
  </si>
  <si>
    <t>068-070</t>
  </si>
  <si>
    <t>MONITEAU CO. R-I</t>
  </si>
  <si>
    <t>068-071</t>
  </si>
  <si>
    <t>HIGH POINT R-III</t>
  </si>
  <si>
    <t>068-072</t>
  </si>
  <si>
    <t>MONITEAU CO. R-V</t>
  </si>
  <si>
    <t>068-073</t>
  </si>
  <si>
    <t>TIPTON R-VI</t>
  </si>
  <si>
    <t>068-074</t>
  </si>
  <si>
    <t>JAMESTOWN C-1</t>
  </si>
  <si>
    <t>068-075</t>
  </si>
  <si>
    <t>CLARKSBURG C-2</t>
  </si>
  <si>
    <t>068-400</t>
  </si>
  <si>
    <t>ST ANDREW SCHOOL</t>
  </si>
  <si>
    <t>069-104</t>
  </si>
  <si>
    <t>MIDDLE GROVE C-1</t>
  </si>
  <si>
    <t>069-106</t>
  </si>
  <si>
    <t>MONROE CITY R-I</t>
  </si>
  <si>
    <t>069-107</t>
  </si>
  <si>
    <t>HOLLIDAY C-2</t>
  </si>
  <si>
    <t>069-108</t>
  </si>
  <si>
    <t>MADISON C-3</t>
  </si>
  <si>
    <t>069-109</t>
  </si>
  <si>
    <t>PARIS R-II</t>
  </si>
  <si>
    <t>069-400</t>
  </si>
  <si>
    <t>070-092</t>
  </si>
  <si>
    <t>WELLSVILLE MIDDLETOWN R-I</t>
  </si>
  <si>
    <t>070-093</t>
  </si>
  <si>
    <t>MONTGOMERY CO. R-II</t>
  </si>
  <si>
    <t>071-091</t>
  </si>
  <si>
    <t>MORGAN CO. R-I</t>
  </si>
  <si>
    <t>071-092</t>
  </si>
  <si>
    <t>MORGAN CO. R-II</t>
  </si>
  <si>
    <t>072-066</t>
  </si>
  <si>
    <t>RISCO R-II</t>
  </si>
  <si>
    <t>072-068</t>
  </si>
  <si>
    <t>PORTAGEVILLE</t>
  </si>
  <si>
    <t>072-073</t>
  </si>
  <si>
    <t>GIDEON 37</t>
  </si>
  <si>
    <t>072-074</t>
  </si>
  <si>
    <t>NEW MADRID CO. R-I</t>
  </si>
  <si>
    <t>073-099</t>
  </si>
  <si>
    <t>EAST NEWTON CO. R-VI</t>
  </si>
  <si>
    <t>073-102</t>
  </si>
  <si>
    <t>DIAMOND R-IV</t>
  </si>
  <si>
    <t>073-105</t>
  </si>
  <si>
    <t>WESTVIEW C-6</t>
  </si>
  <si>
    <t>073-106</t>
  </si>
  <si>
    <t>SENECA R-VII</t>
  </si>
  <si>
    <t>073-108</t>
  </si>
  <si>
    <t>NEOSHO SCHOOL DISTRICT</t>
  </si>
  <si>
    <t>074-187</t>
  </si>
  <si>
    <t>NODAWAY-HOLT R-VII</t>
  </si>
  <si>
    <t>074-190</t>
  </si>
  <si>
    <t>WEST NODAWAY CO. R-I</t>
  </si>
  <si>
    <t>074-194</t>
  </si>
  <si>
    <t>NORTHEAST NODAWAY CO. R-V</t>
  </si>
  <si>
    <t>074-195</t>
  </si>
  <si>
    <t>JEFFERSON C-123</t>
  </si>
  <si>
    <t>074-197</t>
  </si>
  <si>
    <t>NORTH NODAWAY CO. R-VI</t>
  </si>
  <si>
    <t>074-201</t>
  </si>
  <si>
    <t>MARYVILLE R-II</t>
  </si>
  <si>
    <t>074-202</t>
  </si>
  <si>
    <t>SOUTH NODAWAY CO. R-IV</t>
  </si>
  <si>
    <t>074-403</t>
  </si>
  <si>
    <t>ST GREGORYS SCHOOL</t>
  </si>
  <si>
    <t>075-084</t>
  </si>
  <si>
    <t>COUCH R-I</t>
  </si>
  <si>
    <t>075-085</t>
  </si>
  <si>
    <t>THAYER R-II</t>
  </si>
  <si>
    <t>075-086</t>
  </si>
  <si>
    <t>OREGON-HOWELL R-III</t>
  </si>
  <si>
    <t>075-087</t>
  </si>
  <si>
    <t>ALTON R-IV</t>
  </si>
  <si>
    <t>076-081</t>
  </si>
  <si>
    <t>OSAGE CO. R-I</t>
  </si>
  <si>
    <t>076-082</t>
  </si>
  <si>
    <t>OSAGE CO. R-II</t>
  </si>
  <si>
    <t>076-083</t>
  </si>
  <si>
    <t>OSAGE CO. R-III</t>
  </si>
  <si>
    <t>076-400</t>
  </si>
  <si>
    <t>ST GEORGE SCHOOL</t>
  </si>
  <si>
    <t>076-401</t>
  </si>
  <si>
    <t>HOLY FAMILY SCHOOL</t>
  </si>
  <si>
    <t>076-402</t>
  </si>
  <si>
    <t>076-407</t>
  </si>
  <si>
    <t>ST. JOSEPH SCHOOL</t>
  </si>
  <si>
    <t>076-408</t>
  </si>
  <si>
    <t>077-100</t>
  </si>
  <si>
    <t>THORNFIELD R-I</t>
  </si>
  <si>
    <t>077-101</t>
  </si>
  <si>
    <t>BAKERSFIELD R-IV</t>
  </si>
  <si>
    <t>077-102</t>
  </si>
  <si>
    <t>GAINESVILLE R-V</t>
  </si>
  <si>
    <t>077-103</t>
  </si>
  <si>
    <t>DORA R-III</t>
  </si>
  <si>
    <t>077-104</t>
  </si>
  <si>
    <t>LUTIE R-VI</t>
  </si>
  <si>
    <t>078-001</t>
  </si>
  <si>
    <t>NORTH PEMISCOT CO. R-I</t>
  </si>
  <si>
    <t>078-002</t>
  </si>
  <si>
    <t>HAYTI R-II</t>
  </si>
  <si>
    <t>078-003</t>
  </si>
  <si>
    <t>PEMISCOT CO. R-III</t>
  </si>
  <si>
    <t>078-004</t>
  </si>
  <si>
    <t>COOTER R-IV</t>
  </si>
  <si>
    <t>078-005</t>
  </si>
  <si>
    <t>SOUTH PEMISCOT CO. R-V</t>
  </si>
  <si>
    <t>078-009</t>
  </si>
  <si>
    <t>DELTA C-7</t>
  </si>
  <si>
    <t>078-012</t>
  </si>
  <si>
    <t>CARUTHERSVILLE 18</t>
  </si>
  <si>
    <t>079-077</t>
  </si>
  <si>
    <t>PERRY CO. 32</t>
  </si>
  <si>
    <t>079-078</t>
  </si>
  <si>
    <t>ALTENBURG 48</t>
  </si>
  <si>
    <t>079-407</t>
  </si>
  <si>
    <t>UNITED IN CHRIST LUTHERAN SCHL</t>
  </si>
  <si>
    <t>080-116</t>
  </si>
  <si>
    <t>PETTIS CO. R-V</t>
  </si>
  <si>
    <t>080-118</t>
  </si>
  <si>
    <t>LA MONTE R-IV</t>
  </si>
  <si>
    <t>080-119</t>
  </si>
  <si>
    <t>SMITHTON R-VI</t>
  </si>
  <si>
    <t>080-121</t>
  </si>
  <si>
    <t>GREEN RIDGE R-VIII</t>
  </si>
  <si>
    <t>080-122</t>
  </si>
  <si>
    <t>PETTIS CO. R-XII</t>
  </si>
  <si>
    <t>080-125</t>
  </si>
  <si>
    <t>SEDALIA 200</t>
  </si>
  <si>
    <t>080-400</t>
  </si>
  <si>
    <t>081-094</t>
  </si>
  <si>
    <t>ST. JAMES R-I</t>
  </si>
  <si>
    <t>081-095</t>
  </si>
  <si>
    <t>NEWBURG R-II</t>
  </si>
  <si>
    <t>081-096</t>
  </si>
  <si>
    <t>ROLLA 31</t>
  </si>
  <si>
    <t>081-097</t>
  </si>
  <si>
    <t>PHELPS CO. R-III</t>
  </si>
  <si>
    <t>081-401</t>
  </si>
  <si>
    <t>KVC MISSOURI - ST. JAMES</t>
  </si>
  <si>
    <t>082-100</t>
  </si>
  <si>
    <t>BOWLING GREEN R-I</t>
  </si>
  <si>
    <t>082-101</t>
  </si>
  <si>
    <t>PIKE CO. R-III</t>
  </si>
  <si>
    <t>082-105</t>
  </si>
  <si>
    <t>BONCL R-X</t>
  </si>
  <si>
    <t>082-108</t>
  </si>
  <si>
    <t>LOUISIANA R-II</t>
  </si>
  <si>
    <t>082-400</t>
  </si>
  <si>
    <t>ST CLEMENT SCHOOL</t>
  </si>
  <si>
    <t>083-001</t>
  </si>
  <si>
    <t>NORTH PLATTE CO. R-I</t>
  </si>
  <si>
    <t>083-002</t>
  </si>
  <si>
    <t>WEST PLATTE CO. R-II</t>
  </si>
  <si>
    <t>083-003</t>
  </si>
  <si>
    <t>PLATTE CO. R-III</t>
  </si>
  <si>
    <t>083-005</t>
  </si>
  <si>
    <t>PARK HILL</t>
  </si>
  <si>
    <t>083-400</t>
  </si>
  <si>
    <t>ST THERESE SCHOOL</t>
  </si>
  <si>
    <t>084-001</t>
  </si>
  <si>
    <t>BOLIVAR R-I</t>
  </si>
  <si>
    <t>084-002</t>
  </si>
  <si>
    <t>FAIR PLAY R-II</t>
  </si>
  <si>
    <t>084-003</t>
  </si>
  <si>
    <t>HALFWAY R-III</t>
  </si>
  <si>
    <t>084-004</t>
  </si>
  <si>
    <t>HUMANSVILLE R-IV</t>
  </si>
  <si>
    <t>084-005</t>
  </si>
  <si>
    <t>MARION C. EARLY R-V</t>
  </si>
  <si>
    <t>084-006</t>
  </si>
  <si>
    <t>PLEASANT HOPE R-VI</t>
  </si>
  <si>
    <t>085-043</t>
  </si>
  <si>
    <t>SWEDEBORG R-III</t>
  </si>
  <si>
    <t>085-044</t>
  </si>
  <si>
    <t>RICHLAND R-IV</t>
  </si>
  <si>
    <t>085-045</t>
  </si>
  <si>
    <t>LAQUEY R-V</t>
  </si>
  <si>
    <t>085-046</t>
  </si>
  <si>
    <t>WAYNESVILLE R-VI</t>
  </si>
  <si>
    <t>085-048</t>
  </si>
  <si>
    <t>DIXON R-I</t>
  </si>
  <si>
    <t>085-049</t>
  </si>
  <si>
    <t>CROCKER R-II</t>
  </si>
  <si>
    <t>086-100</t>
  </si>
  <si>
    <t>PUTNAM CO. R-I</t>
  </si>
  <si>
    <t>087-083</t>
  </si>
  <si>
    <t>RALLS CO. R-II</t>
  </si>
  <si>
    <t>088-072</t>
  </si>
  <si>
    <t>NORTHEAST RANDOLPH CO. R-IV</t>
  </si>
  <si>
    <t>088-073</t>
  </si>
  <si>
    <t>RENICK R-V</t>
  </si>
  <si>
    <t>088-075</t>
  </si>
  <si>
    <t>HIGBEE R-VIII</t>
  </si>
  <si>
    <t>088-080</t>
  </si>
  <si>
    <t>WESTRAN R-I</t>
  </si>
  <si>
    <t>088-081</t>
  </si>
  <si>
    <t>MOBERLY</t>
  </si>
  <si>
    <t>088-400</t>
  </si>
  <si>
    <t>ST PIUS X SCHOOL</t>
  </si>
  <si>
    <t>089-080</t>
  </si>
  <si>
    <t>LAWSON R-XIV</t>
  </si>
  <si>
    <t>089-087</t>
  </si>
  <si>
    <t>ORRICK R-XI</t>
  </si>
  <si>
    <t>089-088</t>
  </si>
  <si>
    <t>HARDIN-CENTRAL C-2</t>
  </si>
  <si>
    <t>089-089</t>
  </si>
  <si>
    <t>RICHMOND R-XVI</t>
  </si>
  <si>
    <t>090-076</t>
  </si>
  <si>
    <t>SOUTHERN REYNOLDS CO. R-II</t>
  </si>
  <si>
    <t>090-077</t>
  </si>
  <si>
    <t>BUNKER R-III</t>
  </si>
  <si>
    <t>090-078</t>
  </si>
  <si>
    <t>LESTERVILLE R-IV</t>
  </si>
  <si>
    <t>091-091</t>
  </si>
  <si>
    <t>NAYLOR R-II</t>
  </si>
  <si>
    <t>091-092</t>
  </si>
  <si>
    <t>DONIPHAN R-I</t>
  </si>
  <si>
    <t>091-093</t>
  </si>
  <si>
    <t>RIPLEY CO. R-IV</t>
  </si>
  <si>
    <t>091-095</t>
  </si>
  <si>
    <t>RIPLEY CO. R-III</t>
  </si>
  <si>
    <t>092-087</t>
  </si>
  <si>
    <t>FT. ZUMWALT R-II</t>
  </si>
  <si>
    <t>092-088</t>
  </si>
  <si>
    <t>FRANCIS HOWELL R-III</t>
  </si>
  <si>
    <t>092-089</t>
  </si>
  <si>
    <t>WENTZVILLE R-IV</t>
  </si>
  <si>
    <t>092-090</t>
  </si>
  <si>
    <t>ST. CHARLES R-VI</t>
  </si>
  <si>
    <t>092-091</t>
  </si>
  <si>
    <t>ORCHARD FARM R-V</t>
  </si>
  <si>
    <t>092-400</t>
  </si>
  <si>
    <t>093-120</t>
  </si>
  <si>
    <t>APPLETON CITY R-II</t>
  </si>
  <si>
    <t>093-121</t>
  </si>
  <si>
    <t>ROSCOE C-1</t>
  </si>
  <si>
    <t>093-123</t>
  </si>
  <si>
    <t>LAKELAND R-III</t>
  </si>
  <si>
    <t>093-124</t>
  </si>
  <si>
    <t>OSCEOLA</t>
  </si>
  <si>
    <t>094-076</t>
  </si>
  <si>
    <t>BISMARCK R-V</t>
  </si>
  <si>
    <t>094-078</t>
  </si>
  <si>
    <t>FARMINGTON R-VII</t>
  </si>
  <si>
    <t>094-083</t>
  </si>
  <si>
    <t>NORTH ST. FRANCOIS CO. R-I</t>
  </si>
  <si>
    <t>094-086</t>
  </si>
  <si>
    <t>CENTRAL R-III</t>
  </si>
  <si>
    <t>094-087</t>
  </si>
  <si>
    <t>WEST ST. FRANCOIS CO. R-IV</t>
  </si>
  <si>
    <t>095-059</t>
  </si>
  <si>
    <t>STE. GENEVIEVE CO. R-II</t>
  </si>
  <si>
    <t>096-088</t>
  </si>
  <si>
    <t>HAZELWOOD</t>
  </si>
  <si>
    <t>096-089</t>
  </si>
  <si>
    <t>FERGUSON-FLORISSANT R-II</t>
  </si>
  <si>
    <t>096-090</t>
  </si>
  <si>
    <t>PATTONVILLE R-III</t>
  </si>
  <si>
    <t>096-091</t>
  </si>
  <si>
    <t>ROCKWOOD R-VI</t>
  </si>
  <si>
    <t>096-092</t>
  </si>
  <si>
    <t>KIRKWOOD R-VII</t>
  </si>
  <si>
    <t>096-093</t>
  </si>
  <si>
    <t>LINDBERGH SCHOOLS</t>
  </si>
  <si>
    <t>096-094</t>
  </si>
  <si>
    <t>MEHLVILLE R-IX</t>
  </si>
  <si>
    <t>096-095</t>
  </si>
  <si>
    <t>PARKWAY C-2</t>
  </si>
  <si>
    <t>096-098</t>
  </si>
  <si>
    <t>AFFTON 101</t>
  </si>
  <si>
    <t>096-099</t>
  </si>
  <si>
    <t>BAYLESS</t>
  </si>
  <si>
    <t>096-101</t>
  </si>
  <si>
    <t>BRENTWOOD</t>
  </si>
  <si>
    <t>096-102</t>
  </si>
  <si>
    <t>CLAYTON</t>
  </si>
  <si>
    <t>096-103</t>
  </si>
  <si>
    <t>HANCOCK PLACE</t>
  </si>
  <si>
    <t>096-104</t>
  </si>
  <si>
    <t>JENNINGS</t>
  </si>
  <si>
    <t>096-106</t>
  </si>
  <si>
    <t>LADUE</t>
  </si>
  <si>
    <t>096-107</t>
  </si>
  <si>
    <t>MAPLEWOOD-RICHMOND HEIGHTS</t>
  </si>
  <si>
    <t>096-109</t>
  </si>
  <si>
    <t>NORMANDY</t>
  </si>
  <si>
    <t>096-110</t>
  </si>
  <si>
    <t>RITENOUR</t>
  </si>
  <si>
    <t>096-111</t>
  </si>
  <si>
    <t>RIVERVIEW GARDENS</t>
  </si>
  <si>
    <t>096-112</t>
  </si>
  <si>
    <t>UNIVERSITY CITY</t>
  </si>
  <si>
    <t>096-113</t>
  </si>
  <si>
    <t>VALLEY PARK</t>
  </si>
  <si>
    <t>096-114</t>
  </si>
  <si>
    <t>WEBSTER GROVES</t>
  </si>
  <si>
    <t>096-119</t>
  </si>
  <si>
    <t>SPECIAL SCHOOL DST. ST. LOUIS CO.</t>
  </si>
  <si>
    <t>096-520</t>
  </si>
  <si>
    <t>KVC MISSOURI - ST LOUIS</t>
  </si>
  <si>
    <t>096-541</t>
  </si>
  <si>
    <t>CHRIST COMM LUTHERAN SCH</t>
  </si>
  <si>
    <t>096-542</t>
  </si>
  <si>
    <t>GRACE CHAPEL LUTHERAN SCH</t>
  </si>
  <si>
    <t>096-708</t>
  </si>
  <si>
    <t>BLOSSOM WOOD DAY SCHOOL</t>
  </si>
  <si>
    <t>096-712</t>
  </si>
  <si>
    <t>THE FREEDOM SCHOOL</t>
  </si>
  <si>
    <t>096-901</t>
  </si>
  <si>
    <t>THE LEADERSHIP SCHOOL</t>
  </si>
  <si>
    <t>097-116</t>
  </si>
  <si>
    <t>097-118</t>
  </si>
  <si>
    <t>OREARVILLE R-IV</t>
  </si>
  <si>
    <t>097-119</t>
  </si>
  <si>
    <t>MALTA BEND R-V</t>
  </si>
  <si>
    <t>097-122</t>
  </si>
  <si>
    <t>HARDEMAN R-X</t>
  </si>
  <si>
    <t>097-127</t>
  </si>
  <si>
    <t>GILLIAM C-4</t>
  </si>
  <si>
    <t>097-129</t>
  </si>
  <si>
    <t>MARSHALL</t>
  </si>
  <si>
    <t>097-130</t>
  </si>
  <si>
    <t>SLATER</t>
  </si>
  <si>
    <t>097-131</t>
  </si>
  <si>
    <t>SWEET SPRINGS R-VII</t>
  </si>
  <si>
    <t>097-400</t>
  </si>
  <si>
    <t>098-080</t>
  </si>
  <si>
    <t>SCHUYLER CO. R-I</t>
  </si>
  <si>
    <t>099-082</t>
  </si>
  <si>
    <t>SCOTLAND CO. R-I</t>
  </si>
  <si>
    <t>100-059</t>
  </si>
  <si>
    <t>SCOTT CITY R-I</t>
  </si>
  <si>
    <t>100-060</t>
  </si>
  <si>
    <t>CHAFFEE R-II</t>
  </si>
  <si>
    <t>100-061</t>
  </si>
  <si>
    <t>SCOTT CO. R-IV</t>
  </si>
  <si>
    <t>100-062</t>
  </si>
  <si>
    <t>SCOTT CO. CENTRAL</t>
  </si>
  <si>
    <t>100-063</t>
  </si>
  <si>
    <t>SIKESTON R-6</t>
  </si>
  <si>
    <t>100-064</t>
  </si>
  <si>
    <t>KELSO C-7</t>
  </si>
  <si>
    <t>100-065</t>
  </si>
  <si>
    <t>ORAN R-III</t>
  </si>
  <si>
    <t>100-400</t>
  </si>
  <si>
    <t>ST AUGUSTINES SCHOOL</t>
  </si>
  <si>
    <t>100-402</t>
  </si>
  <si>
    <t>GUARDIAN ANGEL SCHOOL</t>
  </si>
  <si>
    <t>100-404</t>
  </si>
  <si>
    <t>ST AMBROSE SCHOOL</t>
  </si>
  <si>
    <t>100-406</t>
  </si>
  <si>
    <t>101-105</t>
  </si>
  <si>
    <t>WINONA R-III</t>
  </si>
  <si>
    <t>101-107</t>
  </si>
  <si>
    <t>EMINENCE R-I</t>
  </si>
  <si>
    <t>102-081</t>
  </si>
  <si>
    <t>NORTH SHELBY</t>
  </si>
  <si>
    <t>102-085</t>
  </si>
  <si>
    <t>SHELBY CO. R-IV</t>
  </si>
  <si>
    <t>103-127</t>
  </si>
  <si>
    <t>RICHLAND R-I</t>
  </si>
  <si>
    <t>103-128</t>
  </si>
  <si>
    <t>BELL CITY R-II</t>
  </si>
  <si>
    <t>103-129</t>
  </si>
  <si>
    <t>ADVANCE R-IV</t>
  </si>
  <si>
    <t>103-130</t>
  </si>
  <si>
    <t>PUXICO R-VIII</t>
  </si>
  <si>
    <t>103-131</t>
  </si>
  <si>
    <t>BLOOMFIELD R-XIV</t>
  </si>
  <si>
    <t>103-132</t>
  </si>
  <si>
    <t>DEXTER R-XI</t>
  </si>
  <si>
    <t>103-135</t>
  </si>
  <si>
    <t>BERNIE R-XIII</t>
  </si>
  <si>
    <t>104-041</t>
  </si>
  <si>
    <t>HURLEY R-I</t>
  </si>
  <si>
    <t>104-042</t>
  </si>
  <si>
    <t>GALENA R-II</t>
  </si>
  <si>
    <t>104-043</t>
  </si>
  <si>
    <t>CRANE R-III</t>
  </si>
  <si>
    <t>104-044</t>
  </si>
  <si>
    <t>REEDS SPRING R-IV</t>
  </si>
  <si>
    <t>104-045</t>
  </si>
  <si>
    <t>BLUE EYE R-V</t>
  </si>
  <si>
    <t>105-123</t>
  </si>
  <si>
    <t>GREEN CITY R-I</t>
  </si>
  <si>
    <t>105-124</t>
  </si>
  <si>
    <t>MILAN C-2</t>
  </si>
  <si>
    <t>105-125</t>
  </si>
  <si>
    <t>NEWTOWN-HARRIS R-III</t>
  </si>
  <si>
    <t>106-001</t>
  </si>
  <si>
    <t>BRADLEYVILLE R-I</t>
  </si>
  <si>
    <t>106-002</t>
  </si>
  <si>
    <t>TANEYVILLE R-II</t>
  </si>
  <si>
    <t>106-003</t>
  </si>
  <si>
    <t>FORSYTH R-III</t>
  </si>
  <si>
    <t>106-004</t>
  </si>
  <si>
    <t>BRANSON R-IV</t>
  </si>
  <si>
    <t>106-005</t>
  </si>
  <si>
    <t>HOLLISTER R-V</t>
  </si>
  <si>
    <t>106-006</t>
  </si>
  <si>
    <t>KIRBYVILLE R-VI</t>
  </si>
  <si>
    <t>106-008</t>
  </si>
  <si>
    <t>MARK TWAIN R-VIII</t>
  </si>
  <si>
    <t>107-151</t>
  </si>
  <si>
    <t>SUCCESS R-VI</t>
  </si>
  <si>
    <t>107-152</t>
  </si>
  <si>
    <t>HOUSTON R-I</t>
  </si>
  <si>
    <t>107-153</t>
  </si>
  <si>
    <t>SUMMERSVILLE R-II</t>
  </si>
  <si>
    <t>107-154</t>
  </si>
  <si>
    <t>LICKING R-VIII</t>
  </si>
  <si>
    <t>107-155</t>
  </si>
  <si>
    <t>CABOOL R-IV</t>
  </si>
  <si>
    <t>107-156</t>
  </si>
  <si>
    <t>PLATO R-V</t>
  </si>
  <si>
    <t>107-158</t>
  </si>
  <si>
    <t>RAYMONDVILLE R-VII</t>
  </si>
  <si>
    <t>108-142</t>
  </si>
  <si>
    <t>NEVADA R-V</t>
  </si>
  <si>
    <t>108-143</t>
  </si>
  <si>
    <t>BRONAUGH R-VII</t>
  </si>
  <si>
    <t>108-144</t>
  </si>
  <si>
    <t>SHELDON R-VIII</t>
  </si>
  <si>
    <t>108-147</t>
  </si>
  <si>
    <t>NORTHEAST VERNON CO. R-I</t>
  </si>
  <si>
    <t>109-002</t>
  </si>
  <si>
    <t>WRIGHT CITY R-II SCHOOL DISTRICT OF WARREN CO</t>
  </si>
  <si>
    <t>109-003</t>
  </si>
  <si>
    <t>WARREN CO. R-III</t>
  </si>
  <si>
    <t>110-014</t>
  </si>
  <si>
    <t>KINGSTON K-14</t>
  </si>
  <si>
    <t>110-029</t>
  </si>
  <si>
    <t>POTOSI R-III</t>
  </si>
  <si>
    <t>110-030</t>
  </si>
  <si>
    <t>RICHWOODS R-VII</t>
  </si>
  <si>
    <t>110-031</t>
  </si>
  <si>
    <t>VALLEY R-VI</t>
  </si>
  <si>
    <t>111-086</t>
  </si>
  <si>
    <t>GREENVILLE R-II</t>
  </si>
  <si>
    <t>111-087</t>
  </si>
  <si>
    <t>CLEARWATER R-I</t>
  </si>
  <si>
    <t>111-602</t>
  </si>
  <si>
    <t>NEW HOPE CHRISTIAN ACADEMY</t>
  </si>
  <si>
    <t>112-099</t>
  </si>
  <si>
    <t>NIANGUA R-V</t>
  </si>
  <si>
    <t>112-101</t>
  </si>
  <si>
    <t>FORDLAND R-III</t>
  </si>
  <si>
    <t>112-102</t>
  </si>
  <si>
    <t>MARSHFIELD R-I</t>
  </si>
  <si>
    <t>112-103</t>
  </si>
  <si>
    <t>SEYMOUR R-II</t>
  </si>
  <si>
    <t>113-001</t>
  </si>
  <si>
    <t>WORTH CO. R-III</t>
  </si>
  <si>
    <t>114-112</t>
  </si>
  <si>
    <t>NORWOOD R-I</t>
  </si>
  <si>
    <t>114-113</t>
  </si>
  <si>
    <t>HARTVILLE R-II</t>
  </si>
  <si>
    <t>114-114</t>
  </si>
  <si>
    <t>MOUNTAIN GROVE R-III</t>
  </si>
  <si>
    <t>114-115</t>
  </si>
  <si>
    <t>MANSFIELD R-IV</t>
  </si>
  <si>
    <t>114-116</t>
  </si>
  <si>
    <t>MANES R-V</t>
  </si>
  <si>
    <t>115-115</t>
  </si>
  <si>
    <t>ST. LOUIS CITY</t>
  </si>
  <si>
    <t>115-414</t>
  </si>
  <si>
    <t>MO SCHOOL FOR THE BLIND</t>
  </si>
  <si>
    <t>115-499</t>
  </si>
  <si>
    <t>RIVER ROADS LUTHERAN SCH</t>
  </si>
  <si>
    <t>115-620</t>
  </si>
  <si>
    <t>MARIAN MIDDLE SCHOOL</t>
  </si>
  <si>
    <t>115-645</t>
  </si>
  <si>
    <t>LOYOLA ACADEMY</t>
  </si>
  <si>
    <t>115-662</t>
  </si>
  <si>
    <t>CITY ACADEMY</t>
  </si>
  <si>
    <t>115-902</t>
  </si>
  <si>
    <t>LIFT FOR LIFE ACADEMY</t>
  </si>
  <si>
    <t>115-903</t>
  </si>
  <si>
    <t>Premier Charter School</t>
  </si>
  <si>
    <t>115-906</t>
  </si>
  <si>
    <t>CONFLUENCE ACADEMIES</t>
  </si>
  <si>
    <t>115-911</t>
  </si>
  <si>
    <t>CITY GARDEN MONTESSORI</t>
  </si>
  <si>
    <t>115-912</t>
  </si>
  <si>
    <t>ST. LOUIS LANG IMMERSION SCH</t>
  </si>
  <si>
    <t>115-913</t>
  </si>
  <si>
    <t>NORTH SIDE COMMUNITY SCHOOL</t>
  </si>
  <si>
    <t>115-914</t>
  </si>
  <si>
    <t>KIPP ST LOUIS</t>
  </si>
  <si>
    <t>115-916</t>
  </si>
  <si>
    <t>GATEWAY SCIENCE ACADEMY OF ST LOUIS</t>
  </si>
  <si>
    <t>115-923</t>
  </si>
  <si>
    <t>EAGLE COLLEGE PREP ENDEAVOR</t>
  </si>
  <si>
    <t>115-924</t>
  </si>
  <si>
    <t>LAFAYETTE PREPARATORY ACADEMY</t>
  </si>
  <si>
    <t>115-926</t>
  </si>
  <si>
    <t>THE BIOME</t>
  </si>
  <si>
    <t>115-931</t>
  </si>
  <si>
    <t>KAIROS ACADEMY</t>
  </si>
  <si>
    <t>115-933</t>
  </si>
  <si>
    <t>ATLAS PUBLIC SCHOOLS</t>
  </si>
  <si>
    <t>115-934</t>
  </si>
  <si>
    <t>ST. LOUIS VOICES ACADEMY</t>
  </si>
  <si>
    <t>115-935</t>
  </si>
  <si>
    <t>BELIEVE Academy STL</t>
  </si>
  <si>
    <t>115-936</t>
  </si>
  <si>
    <t>FRIENDLY ACADEMY</t>
  </si>
  <si>
    <t>201-201</t>
  </si>
  <si>
    <t>MO SCHLS FOR THE SEV DISABLED</t>
  </si>
  <si>
    <t>347-347</t>
  </si>
  <si>
    <t>DIVISION OF YOUTH SERVICE</t>
  </si>
  <si>
    <t>820-001</t>
  </si>
  <si>
    <t>ECH EVERY CHILDS HOPE</t>
  </si>
  <si>
    <t>820-002</t>
  </si>
  <si>
    <t>EPWORTH CHILDREN'S SERVICES</t>
  </si>
  <si>
    <t>820-003</t>
  </si>
  <si>
    <t>ST LOUIS COUNTY FAMILY COURT</t>
  </si>
  <si>
    <t>820-006</t>
  </si>
  <si>
    <t>CTY OF BOONE-13TH JUDICIAL CIR</t>
  </si>
  <si>
    <t>820-007</t>
  </si>
  <si>
    <t>MISSOURI GIRLS TOWN FOUNDATION</t>
  </si>
  <si>
    <t>820-012</t>
  </si>
  <si>
    <t>JACKSON CTY JUVENILE SERVICES</t>
  </si>
  <si>
    <t>820-013</t>
  </si>
  <si>
    <t>CRITTENTON CENTER</t>
  </si>
  <si>
    <t>820-015</t>
  </si>
  <si>
    <t>GOOD SAMARITAN BOYS RANCH</t>
  </si>
  <si>
    <t>820-016</t>
  </si>
  <si>
    <t>CORNERSTONE OF CARE</t>
  </si>
  <si>
    <t>820-020</t>
  </si>
  <si>
    <t>JUVENILE DETENTION CTR.</t>
  </si>
  <si>
    <t>820-022</t>
  </si>
  <si>
    <t>MARYGROVE</t>
  </si>
  <si>
    <t>820-032</t>
  </si>
  <si>
    <t>BRUCE NORMILE JUV JUSTICE CTR</t>
  </si>
  <si>
    <t>820-038</t>
  </si>
  <si>
    <t>OZARKS REGNL JUVENILE DET DST</t>
  </si>
  <si>
    <t>999-048</t>
  </si>
  <si>
    <t>KVC MISSOURI – LEBANON</t>
  </si>
  <si>
    <t>999-358</t>
  </si>
  <si>
    <t>KVC MISSOURI – KANSAS CITY</t>
  </si>
  <si>
    <t>999-376</t>
  </si>
  <si>
    <t>KVC MISSOURI - COLUMBIA</t>
  </si>
  <si>
    <t>999-414</t>
  </si>
  <si>
    <t>KVC ACADEMY – BOONVILLE</t>
  </si>
  <si>
    <t>Missouri DESE</t>
  </si>
  <si>
    <t>4020</t>
  </si>
  <si>
    <t>ADAIR CO. ELEM.</t>
  </si>
  <si>
    <t>1050</t>
  </si>
  <si>
    <t>ADAIR CO. HIGH</t>
  </si>
  <si>
    <t>TARKIO ELEM.</t>
  </si>
  <si>
    <t>TARKIO HIGH</t>
  </si>
  <si>
    <t>COMMUNITY ELEM.</t>
  </si>
  <si>
    <t>COMMUNITY HIGH</t>
  </si>
  <si>
    <t>VAN-FAR ELEM.</t>
  </si>
  <si>
    <t>VAN-FAR JR/SR HIGH</t>
  </si>
  <si>
    <t>4060</t>
  </si>
  <si>
    <t>HAWTHORNE ELEM.</t>
  </si>
  <si>
    <t>4080</t>
  </si>
  <si>
    <t>MCMILLAN ELEM.</t>
  </si>
  <si>
    <t>2050</t>
  </si>
  <si>
    <t>MEXICO MIDDLE</t>
  </si>
  <si>
    <t>MEXICO HIGH</t>
  </si>
  <si>
    <t>WHEATON ELEM.</t>
  </si>
  <si>
    <t>WHEATON HIGH</t>
  </si>
  <si>
    <t>SOUTHWEST ELEM.</t>
  </si>
  <si>
    <t>SOUTHWEST HIGH</t>
  </si>
  <si>
    <t>3000</t>
  </si>
  <si>
    <t>SOUTHWEST MIDDLE</t>
  </si>
  <si>
    <t>EXETER ELEM.</t>
  </si>
  <si>
    <t>EXETER HIGH</t>
  </si>
  <si>
    <t>CASSVILLE HIGH</t>
  </si>
  <si>
    <t>4030</t>
  </si>
  <si>
    <t>CASSVILLE INTERMEDIATE</t>
  </si>
  <si>
    <t>CASSVILLE MIDDLE</t>
  </si>
  <si>
    <t>EUNICE THOMAS ELEM.</t>
  </si>
  <si>
    <t>SHELL KNOB ELEM.</t>
  </si>
  <si>
    <t>GOLDEN CITY ELEM.</t>
  </si>
  <si>
    <t>GOLDEN CITY HIGH</t>
  </si>
  <si>
    <t>RICH HILL ELEM.</t>
  </si>
  <si>
    <t>RICH HILL HIGH</t>
  </si>
  <si>
    <t>BUTLER ELEM.</t>
  </si>
  <si>
    <t>BUTLER HIGH</t>
  </si>
  <si>
    <t>LINCOLN ELEM.</t>
  </si>
  <si>
    <t>LINCOLN HIGH</t>
  </si>
  <si>
    <t>JOHN BOISE MIDDLE</t>
  </si>
  <si>
    <t>NORTH ELEM.</t>
  </si>
  <si>
    <t>4040</t>
  </si>
  <si>
    <t>SOUTH ELEM.</t>
  </si>
  <si>
    <t>WARSAW HIGH</t>
  </si>
  <si>
    <t>MEADOW HEIGHTS ELEM.</t>
  </si>
  <si>
    <t>MEADOW HEIGHTS HIGH</t>
  </si>
  <si>
    <t xml:space="preserve">3000  </t>
  </si>
  <si>
    <t>MEADOW HEIGHTS MIDDLE SCHOOL</t>
  </si>
  <si>
    <t>ZALMA ELEM.</t>
  </si>
  <si>
    <t>ZALMA HIGH</t>
  </si>
  <si>
    <t>WOODLAND ELEM.</t>
  </si>
  <si>
    <t>WOODLAND HIGH</t>
  </si>
  <si>
    <t>WOODLAND MIDDLE</t>
  </si>
  <si>
    <t>ALPHA HART LEWIS ELEMENTARY</t>
  </si>
  <si>
    <t>BLUE RIDGE ELEM.</t>
  </si>
  <si>
    <t>4055</t>
  </si>
  <si>
    <t>DERBY RIDGE ELEM.</t>
  </si>
  <si>
    <t xml:space="preserve">4070  </t>
  </si>
  <si>
    <t>ELLIOTT BATTLE ELEMENTARY SCHL</t>
  </si>
  <si>
    <t>1020</t>
  </si>
  <si>
    <t>FREDERICK DOUGLASS HIGH</t>
  </si>
  <si>
    <t>6010</t>
  </si>
  <si>
    <t>SHEPARD BLVD. ELEM.</t>
  </si>
  <si>
    <t>THOMAS BENTON ELEM.</t>
  </si>
  <si>
    <t>6020</t>
  </si>
  <si>
    <t>WEST BLVD. ELEM.</t>
  </si>
  <si>
    <t>ANN HAWKINS GENTRY MIDDLE</t>
  </si>
  <si>
    <t>4050</t>
  </si>
  <si>
    <t>CEDAR RIDGE ELEM.</t>
  </si>
  <si>
    <t xml:space="preserve">7500  </t>
  </si>
  <si>
    <t>CENTER FOR EARLY LRNING-NORTH</t>
  </si>
  <si>
    <t>DAVID HICKMAN HIGH</t>
  </si>
  <si>
    <t>JEFFERSON MIDDLE SCHOOL</t>
  </si>
  <si>
    <t>3060</t>
  </si>
  <si>
    <t>JOHN B. LANGE MIDDLE</t>
  </si>
  <si>
    <t>5010</t>
  </si>
  <si>
    <t>MARY PAXTON KEELEY ELEMENTARY</t>
  </si>
  <si>
    <t xml:space="preserve">1060  </t>
  </si>
  <si>
    <t>MURIEL W. BATTLE HIGH SCHOOL</t>
  </si>
  <si>
    <t>5035</t>
  </si>
  <si>
    <t>NEW HAVEN ELEM.</t>
  </si>
  <si>
    <t>2060</t>
  </si>
  <si>
    <t>OAKLAND MIDDLE SCHOOL</t>
  </si>
  <si>
    <t>5040</t>
  </si>
  <si>
    <t>PARKADE ELEM.</t>
  </si>
  <si>
    <t>5080</t>
  </si>
  <si>
    <t>ROCK BRIDGE ELEM.</t>
  </si>
  <si>
    <t>2075</t>
  </si>
  <si>
    <t>WEST MIDDLE SCHOOL</t>
  </si>
  <si>
    <t>CARDEN PARK ELEM</t>
  </si>
  <si>
    <t>EDISON ELEM.</t>
  </si>
  <si>
    <t>4140</t>
  </si>
  <si>
    <t>G. M. COLEMEN ELEM.</t>
  </si>
  <si>
    <t>3050</t>
  </si>
  <si>
    <t>HARRY S. TRUMAN MIDDLE</t>
  </si>
  <si>
    <t>4180</t>
  </si>
  <si>
    <t>HOSEA ELEM.</t>
  </si>
  <si>
    <t>4220</t>
  </si>
  <si>
    <t>HYDE ELEM.</t>
  </si>
  <si>
    <t>1080</t>
  </si>
  <si>
    <t>LAFAYETTE HIGH</t>
  </si>
  <si>
    <t>4240</t>
  </si>
  <si>
    <t>LAKE CONTRARY ELEM.</t>
  </si>
  <si>
    <t>4260</t>
  </si>
  <si>
    <t>LINDBERGH ELEM.</t>
  </si>
  <si>
    <t>4390</t>
  </si>
  <si>
    <t>PARKWAY ELEM.</t>
  </si>
  <si>
    <t>4400</t>
  </si>
  <si>
    <t>PERSHING ELEM.</t>
  </si>
  <si>
    <t>4420</t>
  </si>
  <si>
    <t>PICKETT ELEM.</t>
  </si>
  <si>
    <t>ROBIDOUX MIDDLE</t>
  </si>
  <si>
    <t>6000</t>
  </si>
  <si>
    <t>SJSD ALTERNATIVE RESOURCE CTR</t>
  </si>
  <si>
    <t>4460</t>
  </si>
  <si>
    <t>SKAITH ELEM.</t>
  </si>
  <si>
    <t>3020</t>
  </si>
  <si>
    <t>SPRING GARDEN MIDDLE</t>
  </si>
  <si>
    <t>BENTON HIGH</t>
  </si>
  <si>
    <t>3010</t>
  </si>
  <si>
    <t>BODE MIDDLE</t>
  </si>
  <si>
    <t>1075</t>
  </si>
  <si>
    <t>CENTRAL HIGH</t>
  </si>
  <si>
    <t>ELLISON ELEM.</t>
  </si>
  <si>
    <t>4100</t>
  </si>
  <si>
    <t>FIELD ELEM.</t>
  </si>
  <si>
    <t>4280</t>
  </si>
  <si>
    <t>MARK TWAIN ELEM.</t>
  </si>
  <si>
    <t xml:space="preserve">4080  </t>
  </si>
  <si>
    <t>OAK GROVE ELEM</t>
  </si>
  <si>
    <t>HILLVIEW ELEM.</t>
  </si>
  <si>
    <t>NEELYVILLE ELEM.</t>
  </si>
  <si>
    <t>NEELYVILLE HIGH</t>
  </si>
  <si>
    <t>7500</t>
  </si>
  <si>
    <t>KINYON EARLY CHILDHOOD CTR.</t>
  </si>
  <si>
    <t>LAKE ROAD ELEM.</t>
  </si>
  <si>
    <t>5020</t>
  </si>
  <si>
    <t>MARK TWAIN KINDERGARTEN CTR.</t>
  </si>
  <si>
    <t>OAK GROVE ELEM.</t>
  </si>
  <si>
    <t>5060</t>
  </si>
  <si>
    <t>O'NEAL ELEM.</t>
  </si>
  <si>
    <t>POPLAR BLUFF 5TH &amp; 6TH CTR.</t>
  </si>
  <si>
    <t>POPLAR BLUFF HIGH</t>
  </si>
  <si>
    <t>POPLAR BLUFF JR. HIGH</t>
  </si>
  <si>
    <t>FISK ELEM.</t>
  </si>
  <si>
    <t>QULIN ELEM.</t>
  </si>
  <si>
    <t>QULIN MIDDLE</t>
  </si>
  <si>
    <t>TWIN RIVERS HIGH</t>
  </si>
  <si>
    <t>BRECKENRIDGE ELEM.</t>
  </si>
  <si>
    <t>BRECKENRIDGE HIGH</t>
  </si>
  <si>
    <t>COWGILL ELEM.</t>
  </si>
  <si>
    <t>BRAYMER ELEM.</t>
  </si>
  <si>
    <t>BRAYMER HIGH</t>
  </si>
  <si>
    <t>HATTON-MCCREDIE ELEM.</t>
  </si>
  <si>
    <t>NORTH CALLAWAY HIGH</t>
  </si>
  <si>
    <t>NORTH CALLAWAY MIDDLE SCHOOL</t>
  </si>
  <si>
    <t>WILLIAMSBURG ELEM.</t>
  </si>
  <si>
    <t>MO SCH FOR DEAF HIGH</t>
  </si>
  <si>
    <t>STOUTLAND ELEM.</t>
  </si>
  <si>
    <t>STOUTLAND HIGH</t>
  </si>
  <si>
    <t>CLIMAX SPRINGS ELEM.</t>
  </si>
  <si>
    <t>CLIMAX SPRINGS HIGH</t>
  </si>
  <si>
    <t>DELTA ELEM.</t>
  </si>
  <si>
    <t>DELTA HIGH</t>
  </si>
  <si>
    <t>ALMA SCHRADER ELEM.</t>
  </si>
  <si>
    <t>BLANCHARD ELEM.</t>
  </si>
  <si>
    <t>CENTRAL JR. HIGH</t>
  </si>
  <si>
    <t>4090</t>
  </si>
  <si>
    <t>CENTRAL MIDDLE SCHOOL</t>
  </si>
  <si>
    <t>CLIPPARD ELEM.</t>
  </si>
  <si>
    <t>EARLY CHILDHOOD CENTER</t>
  </si>
  <si>
    <t>FRANKLIN ELEM.</t>
  </si>
  <si>
    <t>JEFFERSON ELEM.</t>
  </si>
  <si>
    <t xml:space="preserve">7510  </t>
  </si>
  <si>
    <t>JEFFERSON PK CENTER</t>
  </si>
  <si>
    <t>HALE ELEM.</t>
  </si>
  <si>
    <t>BOSWORTH ELEM.</t>
  </si>
  <si>
    <t>BOSWORTH HIGH</t>
  </si>
  <si>
    <t>4010</t>
  </si>
  <si>
    <t>CARROLLTON ELEMENTARY SCHOOL</t>
  </si>
  <si>
    <t>MIDDLE SCHOOL</t>
  </si>
  <si>
    <t>SENIOR HIGH</t>
  </si>
  <si>
    <t>EAST CARTER CO R-II ELEMENTARY</t>
  </si>
  <si>
    <t>EAST CARTER CO. R-II HIGH</t>
  </si>
  <si>
    <t>EAST CARTER CO. R-II MIDDLE</t>
  </si>
  <si>
    <t>VAN BUREN ELEM.</t>
  </si>
  <si>
    <t>VAN BUREN HIGH</t>
  </si>
  <si>
    <t>DREXEL ELEM.</t>
  </si>
  <si>
    <t>DREXEL HIGH</t>
  </si>
  <si>
    <t>STOCKTON ELEM.</t>
  </si>
  <si>
    <t>STOCKTON HIGH</t>
  </si>
  <si>
    <t>STOCKTON MIDDLE</t>
  </si>
  <si>
    <t>EL DORADO SPRINGS ELEM.</t>
  </si>
  <si>
    <t>EL DORADO SPRINGS HIGH</t>
  </si>
  <si>
    <t>EL DORADO SPRINGS MIDDLE</t>
  </si>
  <si>
    <t>BRUNSWICK ELEM.</t>
  </si>
  <si>
    <t>BRUNSWICK HIGH</t>
  </si>
  <si>
    <t>BLACK HAWK ELEM.</t>
  </si>
  <si>
    <t>CLARK CO. HIGH</t>
  </si>
  <si>
    <t>CLARK CO. MIDDLE</t>
  </si>
  <si>
    <t>RUNNING FOX ELEM.</t>
  </si>
  <si>
    <t>EAST ELEM.</t>
  </si>
  <si>
    <t>THORPE J. GORDON ELEM.</t>
  </si>
  <si>
    <t>BELAIR ELEM.</t>
  </si>
  <si>
    <t>4025</t>
  </si>
  <si>
    <t>CALLAWAY HILLS ELEM.</t>
  </si>
  <si>
    <t>CAPITAL CITY HIGH SCHOOL</t>
  </si>
  <si>
    <t>CEDAR HILL ELEM.</t>
  </si>
  <si>
    <t>CLARENCE LAWSON ELEM.</t>
  </si>
  <si>
    <t>JEFFERSON CITY HIGH</t>
  </si>
  <si>
    <t>LEWIS AND CLARK MIDDLE</t>
  </si>
  <si>
    <t>MOREAU HEIGHTS ELEM.</t>
  </si>
  <si>
    <t>4070</t>
  </si>
  <si>
    <t>PIONEER TRAIL ELEMENTARY</t>
  </si>
  <si>
    <t>THOMAS JEFFERSON MIDDLE</t>
  </si>
  <si>
    <t>WEST ELEM.</t>
  </si>
  <si>
    <t>BUNCETON HIGH</t>
  </si>
  <si>
    <t>COOPER CO. ELEM.</t>
  </si>
  <si>
    <t>BOONVILLE HIGH</t>
  </si>
  <si>
    <t>DAVID BARTON ELEM.</t>
  </si>
  <si>
    <t>HANNAH COLE PRIMARY</t>
  </si>
  <si>
    <t>LAURA SPEED ELLIOTT MIDDLE</t>
  </si>
  <si>
    <t>BOURBON ELEM.</t>
  </si>
  <si>
    <t>BOURBON HIGH</t>
  </si>
  <si>
    <t>BOURBON MIDDLE</t>
  </si>
  <si>
    <t>CUBA ELEM.</t>
  </si>
  <si>
    <t>CUBA HIGH</t>
  </si>
  <si>
    <t>CUBA MIDDLE</t>
  </si>
  <si>
    <t>LOCKWOOD ELEM.</t>
  </si>
  <si>
    <t>EVERTON ELEM.</t>
  </si>
  <si>
    <t>EVERTON HIGH</t>
  </si>
  <si>
    <t>GREENFIELD ELEM.</t>
  </si>
  <si>
    <t>GREENFIELD HIGH</t>
  </si>
  <si>
    <t>BUFFALO HIGH</t>
  </si>
  <si>
    <t>BUFFALO MIDDLE</t>
  </si>
  <si>
    <t>MALLORY ELEM.</t>
  </si>
  <si>
    <t>NORTH DAVIESS ELEM.</t>
  </si>
  <si>
    <t>NORTH DAVIESS HIGH</t>
  </si>
  <si>
    <t>SALEM MIDDLE SCHOOL</t>
  </si>
  <si>
    <t>SALEM UPPER ELEM.</t>
  </si>
  <si>
    <t>WM. H. LYNCH ELEM.</t>
  </si>
  <si>
    <t>SALEM SR. HIGH</t>
  </si>
  <si>
    <t>NORTH WOOD ELEM.</t>
  </si>
  <si>
    <t>SKYLINE ELEM.</t>
  </si>
  <si>
    <t>AVA ELEM.</t>
  </si>
  <si>
    <t>AVA HIGH</t>
  </si>
  <si>
    <t>AVA MIDDLE</t>
  </si>
  <si>
    <t>MALDEN ELEM.</t>
  </si>
  <si>
    <t>MALDEN HIGH</t>
  </si>
  <si>
    <t>CAMPBELL ELEM.</t>
  </si>
  <si>
    <t>CAMPBELL HIGH</t>
  </si>
  <si>
    <t>HOLCOMB ELEM.</t>
  </si>
  <si>
    <t>HOLCOMB HIGH</t>
  </si>
  <si>
    <t>CLARKTON ELEM.</t>
  </si>
  <si>
    <t>CLARKTON HIGH</t>
  </si>
  <si>
    <t>9010</t>
  </si>
  <si>
    <t>BOOTHEEL STATE SCHOOL</t>
  </si>
  <si>
    <t>HORNERSVILLE MIDDLE</t>
  </si>
  <si>
    <t>SENATH ELEM.</t>
  </si>
  <si>
    <t>SENATH-HORNERSVILLE SR. HIGH</t>
  </si>
  <si>
    <t>H. BYRON MASTERSON ELEM.</t>
  </si>
  <si>
    <t>KENNETT HIGH</t>
  </si>
  <si>
    <t>KENNETT MIDDLE</t>
  </si>
  <si>
    <t>STRAIN-JAPAN ELEM.</t>
  </si>
  <si>
    <t>SULLIVAN ELEM.</t>
  </si>
  <si>
    <t>SULLIVAN MIDDLE</t>
  </si>
  <si>
    <t>SULLIVAN PRIMARY</t>
  </si>
  <si>
    <t>SULLIVAN SR. HIGH</t>
  </si>
  <si>
    <t>GERALD ELEM.</t>
  </si>
  <si>
    <t>OWENSVILLE ELEM.</t>
  </si>
  <si>
    <t>OWENSVILLE HIGH</t>
  </si>
  <si>
    <t>OWENSVILLE MIDDLE</t>
  </si>
  <si>
    <t>WALNUT GROVE ELEM.</t>
  </si>
  <si>
    <t>WALNUT GROVE HIGH</t>
  </si>
  <si>
    <t xml:space="preserve">7520  </t>
  </si>
  <si>
    <t>ADAH FULBRIGHT EARLY CHILDHOOD</t>
  </si>
  <si>
    <t>BINGHAM ELEM.</t>
  </si>
  <si>
    <t>BISSETT ELEM.</t>
  </si>
  <si>
    <t>BOWERMAN ELEM.</t>
  </si>
  <si>
    <t>BOYD ELEM.</t>
  </si>
  <si>
    <t>4120</t>
  </si>
  <si>
    <t>CARVER MIDDLE</t>
  </si>
  <si>
    <t>COWDEN ELEM.</t>
  </si>
  <si>
    <t>4150</t>
  </si>
  <si>
    <t>DAVID HARRISON ELEMENTARY</t>
  </si>
  <si>
    <t>4160</t>
  </si>
  <si>
    <t>DELAWARE ELEM.</t>
  </si>
  <si>
    <t>7510</t>
  </si>
  <si>
    <t>FREMONT ELEM.</t>
  </si>
  <si>
    <t>GLENDALE HIGH</t>
  </si>
  <si>
    <t>3040</t>
  </si>
  <si>
    <t>HICKORY HILLS MIDDLE</t>
  </si>
  <si>
    <t>HILLCREST HIGH</t>
  </si>
  <si>
    <t>4300</t>
  </si>
  <si>
    <t>HOLLAND ELEM.</t>
  </si>
  <si>
    <t>4320</t>
  </si>
  <si>
    <t>HORACE MANN ELEM.</t>
  </si>
  <si>
    <t>JARRETT MIDDLE</t>
  </si>
  <si>
    <t>4330</t>
  </si>
  <si>
    <t>JEFFRIES ELEM.</t>
  </si>
  <si>
    <t>4360</t>
  </si>
  <si>
    <t>4380</t>
  </si>
  <si>
    <t>MCBRIDE ELEM.</t>
  </si>
  <si>
    <t>MCGREGOR ELEM.</t>
  </si>
  <si>
    <t>1095</t>
  </si>
  <si>
    <t>PARKVIEW HIGH</t>
  </si>
  <si>
    <t>3080</t>
  </si>
  <si>
    <t>PERSHING MIDDLE</t>
  </si>
  <si>
    <t>3100</t>
  </si>
  <si>
    <t>PIPKIN MIDDLE</t>
  </si>
  <si>
    <t>4500</t>
  </si>
  <si>
    <t>PITTMAN ELEM.</t>
  </si>
  <si>
    <t>4510</t>
  </si>
  <si>
    <t>PLEASANT VIEW ELEM.</t>
  </si>
  <si>
    <t>3120</t>
  </si>
  <si>
    <t>PLEASANT VIEW MIDDLE</t>
  </si>
  <si>
    <t>3140</t>
  </si>
  <si>
    <t>REED MIDDLE</t>
  </si>
  <si>
    <t>4580</t>
  </si>
  <si>
    <t>ROUNTREE ELEM.</t>
  </si>
  <si>
    <t>4600</t>
  </si>
  <si>
    <t>SEQUIOTA ELEM.</t>
  </si>
  <si>
    <t>SHADY DELL EARLY CHILDHOOD CTR</t>
  </si>
  <si>
    <t>4640</t>
  </si>
  <si>
    <t>SHERWOOD ELEM.</t>
  </si>
  <si>
    <t>STUDY ALTERNATIVE HIGH</t>
  </si>
  <si>
    <t>4680</t>
  </si>
  <si>
    <t>SUNSHINE ELEM.</t>
  </si>
  <si>
    <t>4710</t>
  </si>
  <si>
    <t>TRUMAN ELEM.</t>
  </si>
  <si>
    <t>4720</t>
  </si>
  <si>
    <t>WATKINS ELEM.</t>
  </si>
  <si>
    <t>4740</t>
  </si>
  <si>
    <t>WEAVER ELEM.</t>
  </si>
  <si>
    <t>4760</t>
  </si>
  <si>
    <t>WELLER ELEM.</t>
  </si>
  <si>
    <t>4780</t>
  </si>
  <si>
    <t>WESTPORT ELEM.</t>
  </si>
  <si>
    <t>3160</t>
  </si>
  <si>
    <t>WESTPORT MIDDLE</t>
  </si>
  <si>
    <t>4800</t>
  </si>
  <si>
    <t>WILDER ELEM.</t>
  </si>
  <si>
    <t>4820</t>
  </si>
  <si>
    <t>WILLIAMS ELEM.</t>
  </si>
  <si>
    <t>4830</t>
  </si>
  <si>
    <t>WILSON'S CREEK 5-6 INTERIM CTR</t>
  </si>
  <si>
    <t>4840</t>
  </si>
  <si>
    <t>YORK ELEM.</t>
  </si>
  <si>
    <t>SPICKARD ELEM.</t>
  </si>
  <si>
    <t>RISSLER ELEM.</t>
  </si>
  <si>
    <t>TRENTON MIDDLE SCHOOL</t>
  </si>
  <si>
    <t>TRENTON SR. HIGH</t>
  </si>
  <si>
    <t>CAINSVILLE ELEM.</t>
  </si>
  <si>
    <t>CAINSVILLE HIGH</t>
  </si>
  <si>
    <t>RIDGEWAY ELEM.</t>
  </si>
  <si>
    <t>RIDGEWAY HIGH</t>
  </si>
  <si>
    <t>WINDSOR ELEM.</t>
  </si>
  <si>
    <t>WINDSOR HIGH</t>
  </si>
  <si>
    <t>CALHOUN ELEM.</t>
  </si>
  <si>
    <t>WEAUBLEAU ELEM.</t>
  </si>
  <si>
    <t>WEAUBLEAU HIGH</t>
  </si>
  <si>
    <t>HERMITAGE ELEM.</t>
  </si>
  <si>
    <t>HERMITAGE HIGH</t>
  </si>
  <si>
    <t>HERMITAGE MIDDLE</t>
  </si>
  <si>
    <t>CRAIG ELEM.</t>
  </si>
  <si>
    <t>CRAIG HIGH</t>
  </si>
  <si>
    <t>FAYETTE HIGH</t>
  </si>
  <si>
    <t>LAURENCE J. DALY ELEM.</t>
  </si>
  <si>
    <t>WM. N. CLARK MIDDLE</t>
  </si>
  <si>
    <t>HOWARD CO. ELEM.</t>
  </si>
  <si>
    <t>HOWELL VALLEY ELEM.</t>
  </si>
  <si>
    <t>BIRCH TREE ELEM.</t>
  </si>
  <si>
    <t>LIBERTY MIDDLE</t>
  </si>
  <si>
    <t>LIBERTY SR. HIGH</t>
  </si>
  <si>
    <t>MOUNTAIN VIEW ELEM.</t>
  </si>
  <si>
    <t>WILLOW SPRINGS ELEM.</t>
  </si>
  <si>
    <t>WILLOW SPRINGS HIGH</t>
  </si>
  <si>
    <t>WILLOW SPRINGS MIDDLE</t>
  </si>
  <si>
    <t>RICHARDS ELEM.</t>
  </si>
  <si>
    <t>GLENWOOD ELEM.</t>
  </si>
  <si>
    <t>JUNCTION HILL ELEM.</t>
  </si>
  <si>
    <t>FAIRVIEW ELEM.</t>
  </si>
  <si>
    <t>SOUTH IRON ELEM.</t>
  </si>
  <si>
    <t>SOUTH IRON HIGH</t>
  </si>
  <si>
    <t>ARCADIA VALLEY ELEM.</t>
  </si>
  <si>
    <t>ARCADIA VALLEY HIGH</t>
  </si>
  <si>
    <t>ARCADIA VALLEY MIDDLE</t>
  </si>
  <si>
    <t>BELLEVIEW ELEM.</t>
  </si>
  <si>
    <t>VIBURNUM ELEM.</t>
  </si>
  <si>
    <t>VIBURNUM HIGH</t>
  </si>
  <si>
    <t>COMPASS ELEMENTARY</t>
  </si>
  <si>
    <t>4015</t>
  </si>
  <si>
    <t>DOBBS ELEM.</t>
  </si>
  <si>
    <t>EARLY CHILDHOOD CTR</t>
  </si>
  <si>
    <t>ERVIN EARLY LEARNING CENTER</t>
  </si>
  <si>
    <t xml:space="preserve">4055  </t>
  </si>
  <si>
    <t xml:space="preserve">3030  </t>
  </si>
  <si>
    <t>HICKMAN MILLS 6TH &amp; 7TH GRADE CENTER</t>
  </si>
  <si>
    <t xml:space="preserve">3040  </t>
  </si>
  <si>
    <t>HICKMAN MILLS SOUTH MIDDLE</t>
  </si>
  <si>
    <t>INGELS ELEM.</t>
  </si>
  <si>
    <t>RUSKIN HIGH</t>
  </si>
  <si>
    <t>4045</t>
  </si>
  <si>
    <t>SANTA FE ELEM.</t>
  </si>
  <si>
    <t>4035</t>
  </si>
  <si>
    <t>WARFORD ELEM.</t>
  </si>
  <si>
    <t>EASTWOOD HILLS ELEM.</t>
  </si>
  <si>
    <t>FLEETRIDGE ELEM.</t>
  </si>
  <si>
    <t>LAUREL HILLS ELEM.</t>
  </si>
  <si>
    <t>LITTLE BLUE ELEMENTARY</t>
  </si>
  <si>
    <t>5000</t>
  </si>
  <si>
    <t>NORFLEET ELEM.</t>
  </si>
  <si>
    <t>NORTHWOOD SCH.</t>
  </si>
  <si>
    <t>RAYTOWN CENTRAL MIDDLE</t>
  </si>
  <si>
    <t>RAYTOWN EDUCATION CTR.</t>
  </si>
  <si>
    <t>RAYTOWN MIDDLE</t>
  </si>
  <si>
    <t>RAYTOWN SOUTH SR. HIGH</t>
  </si>
  <si>
    <t>RAYTOWN SR. HIGH</t>
  </si>
  <si>
    <t>ROBINSON ELEM.</t>
  </si>
  <si>
    <t>SOUTH MIDDLE</t>
  </si>
  <si>
    <t>SOUTHWOOD ELEM.</t>
  </si>
  <si>
    <t>SPRING VALLEY ELEM.</t>
  </si>
  <si>
    <t>THREE TRAILS PRESCHOOL</t>
  </si>
  <si>
    <t>WESTRIDGE ELEM.</t>
  </si>
  <si>
    <t>BELVIDERE ELEM.</t>
  </si>
  <si>
    <t>BUTCHER-GREENE ELEM.</t>
  </si>
  <si>
    <t>CONN-WEST ELEM.</t>
  </si>
  <si>
    <t>GRANDVIEW ALTERNATIVE SCH.</t>
  </si>
  <si>
    <t>2100</t>
  </si>
  <si>
    <t>GRANDVIEW MIDDLE</t>
  </si>
  <si>
    <t>GRANDVIEW SR. HIGH</t>
  </si>
  <si>
    <t>HIGH GROVE EARLY CHILDHOOD CENTER</t>
  </si>
  <si>
    <t>MARTIN CITY ELEM.</t>
  </si>
  <si>
    <t>MEADOWMERE ELEM.</t>
  </si>
  <si>
    <t xml:space="preserve">6130  </t>
  </si>
  <si>
    <t>ABRAHAM MALLINSON ELEMENTARY</t>
  </si>
  <si>
    <t>BINGHAM SEVENTH GRADE CTR.</t>
  </si>
  <si>
    <t>BLACKBURN ELEM.</t>
  </si>
  <si>
    <t>BRIDGER EIGHTH GRADE CTR.</t>
  </si>
  <si>
    <t>BRYANT ELEM.</t>
  </si>
  <si>
    <t xml:space="preserve">4090  </t>
  </si>
  <si>
    <t>CASSELL PARK ELEMENTARY</t>
  </si>
  <si>
    <t>CLIFFORD H. NOWLIN MIDDLE</t>
  </si>
  <si>
    <t>FAIRMOUNT ELEM.</t>
  </si>
  <si>
    <t>GLENDALE ELEM.</t>
  </si>
  <si>
    <t>HANTHORN SCH.</t>
  </si>
  <si>
    <t>1021</t>
  </si>
  <si>
    <t>INDEPENDENCE ACADEMY</t>
  </si>
  <si>
    <t>JOHN W. LUFF ELEM.</t>
  </si>
  <si>
    <t xml:space="preserve">6120  </t>
  </si>
  <si>
    <t>5100</t>
  </si>
  <si>
    <t>NORTH ROCK CREEK/KORTE ELEM.</t>
  </si>
  <si>
    <t>OTT ELEM.</t>
  </si>
  <si>
    <t>3070</t>
  </si>
  <si>
    <t>PIONEER RIDGE SIXTH GRADE CTR.</t>
  </si>
  <si>
    <t>6030</t>
  </si>
  <si>
    <t>PROCTER ELEM.</t>
  </si>
  <si>
    <t>6040</t>
  </si>
  <si>
    <t>RANDALL ELEM.</t>
  </si>
  <si>
    <t>6050</t>
  </si>
  <si>
    <t>SANTA FE TRAIL ELEM.</t>
  </si>
  <si>
    <t>6070</t>
  </si>
  <si>
    <t>SPRING BRANCH ELEM.</t>
  </si>
  <si>
    <t>6080</t>
  </si>
  <si>
    <t>SUGAR CREEK ELEM.</t>
  </si>
  <si>
    <t>6090</t>
  </si>
  <si>
    <t>SYCAMORE HILLS ELEM.</t>
  </si>
  <si>
    <t>THOMAS HART BENTON ELEM.</t>
  </si>
  <si>
    <t>6100</t>
  </si>
  <si>
    <t>THREE TRAILS ELEM.</t>
  </si>
  <si>
    <t>TRUMAN HIGH</t>
  </si>
  <si>
    <t>1090</t>
  </si>
  <si>
    <t>VAN HORN HIGH</t>
  </si>
  <si>
    <t>WILLIAM CHRISMAN HIGH</t>
  </si>
  <si>
    <t>6060</t>
  </si>
  <si>
    <t>WILLIAM SOUTHERN ELEM.</t>
  </si>
  <si>
    <t xml:space="preserve">5670  </t>
  </si>
  <si>
    <t>AC PREP ELEMENTARY</t>
  </si>
  <si>
    <t>1670</t>
  </si>
  <si>
    <t>AFRICAN CENTERED COLLEGE PREPARATORY ACADEMY</t>
  </si>
  <si>
    <t>5440</t>
  </si>
  <si>
    <t>B. BANNEKER ELEM.</t>
  </si>
  <si>
    <t>5780</t>
  </si>
  <si>
    <t>BORDER STAR ELEMENTARY</t>
  </si>
  <si>
    <t>1130</t>
  </si>
  <si>
    <t>C. R. ANDERSON ALTERNATIVE</t>
  </si>
  <si>
    <t>1200</t>
  </si>
  <si>
    <t>CENTRAL ACADEMY OF EXCELLENCE</t>
  </si>
  <si>
    <t xml:space="preserve">3090  </t>
  </si>
  <si>
    <t>1580</t>
  </si>
  <si>
    <t>EAST HIGH SCHOOL</t>
  </si>
  <si>
    <t>4450</t>
  </si>
  <si>
    <t>FAXON ELEMENTARY</t>
  </si>
  <si>
    <t>4350</t>
  </si>
  <si>
    <t>FOREIGN LANGUAGE ACADEMY</t>
  </si>
  <si>
    <t>GARFIELD ELEM.</t>
  </si>
  <si>
    <t>GEORGE MELCHER ELEM.</t>
  </si>
  <si>
    <t>GLADSTONE ELEM.</t>
  </si>
  <si>
    <t>4270</t>
  </si>
  <si>
    <t>HALE COOK ELEM.</t>
  </si>
  <si>
    <t>5450</t>
  </si>
  <si>
    <t>HOLLIDAY MONTESSORI</t>
  </si>
  <si>
    <t>4700</t>
  </si>
  <si>
    <t>JAMES ELEM.</t>
  </si>
  <si>
    <t>JOHN T. HARTMAN ELEM.</t>
  </si>
  <si>
    <t xml:space="preserve">3050  </t>
  </si>
  <si>
    <t>LINCOLN COLLEGE ACADEMY MIDDLE</t>
  </si>
  <si>
    <t>1220</t>
  </si>
  <si>
    <t>LINCOLN COLLEGE PREP.</t>
  </si>
  <si>
    <t>4750</t>
  </si>
  <si>
    <t>M.L. KING ELEMENTARY</t>
  </si>
  <si>
    <t>1340</t>
  </si>
  <si>
    <t>NORTHEAST HIGH</t>
  </si>
  <si>
    <t>NORTHEAST MIDDLE</t>
  </si>
  <si>
    <t>1400</t>
  </si>
  <si>
    <t>PASEO ACAD. OF PERFORMING ARTS</t>
  </si>
  <si>
    <t>5660</t>
  </si>
  <si>
    <t>PHYLLIS WHEATLEY ELEM.</t>
  </si>
  <si>
    <t>5240</t>
  </si>
  <si>
    <t>PITCHER ELEM.</t>
  </si>
  <si>
    <t>5630</t>
  </si>
  <si>
    <t>PRIMITIVO GARCIA ELEM.</t>
  </si>
  <si>
    <t>5250</t>
  </si>
  <si>
    <t>RICHARDSON ELEM.</t>
  </si>
  <si>
    <t>ROGERS ELEMENTARY</t>
  </si>
  <si>
    <t>5500</t>
  </si>
  <si>
    <t>SWINNEY ELEM</t>
  </si>
  <si>
    <t>4310</t>
  </si>
  <si>
    <t>TRAILWOODS ELEMENTARY</t>
  </si>
  <si>
    <t>5200</t>
  </si>
  <si>
    <t>WENDELL PHILLIPS ELEMENTARY</t>
  </si>
  <si>
    <t>5700</t>
  </si>
  <si>
    <t>WHITTIER ELEM.</t>
  </si>
  <si>
    <t>WM. A. KNOTTS ELEM. MAGNET</t>
  </si>
  <si>
    <t>5740</t>
  </si>
  <si>
    <t>CENTER ALTERNATIVE</t>
  </si>
  <si>
    <t>CENTER ELEM.</t>
  </si>
  <si>
    <t>EARLY CHILDHOOD EDUC. CTR.</t>
  </si>
  <si>
    <t>INDIAN CREEK ELEM.</t>
  </si>
  <si>
    <t>BOONE ELEM.</t>
  </si>
  <si>
    <t>CENTER MIDDLE</t>
  </si>
  <si>
    <t>CENTER SR. HIGH</t>
  </si>
  <si>
    <t>RED BRIDGE ELEM.</t>
  </si>
  <si>
    <t>1915</t>
  </si>
  <si>
    <t>6965</t>
  </si>
  <si>
    <t>UNIVERSITY ACADEMY LOWER SCHL</t>
  </si>
  <si>
    <t>3925</t>
  </si>
  <si>
    <t>UNIVERSITY ACADEMY MIDDLE</t>
  </si>
  <si>
    <t xml:space="preserve">3945  </t>
  </si>
  <si>
    <t>HOGAN PREPARATORY ACAD MIDDLE</t>
  </si>
  <si>
    <t xml:space="preserve">6910  </t>
  </si>
  <si>
    <t>HOGAN PREPARATORY ACADEMY ELEM</t>
  </si>
  <si>
    <t>1935</t>
  </si>
  <si>
    <t>HOGAN PREPARATORY ACADEMY- HIGH SCHOOL</t>
  </si>
  <si>
    <t>1945</t>
  </si>
  <si>
    <t>6930</t>
  </si>
  <si>
    <t>KC INTERNATIONAL - WALLACE</t>
  </si>
  <si>
    <t>6935</t>
  </si>
  <si>
    <t>GORDON PARKS ELEM</t>
  </si>
  <si>
    <t>6945</t>
  </si>
  <si>
    <t>6950</t>
  </si>
  <si>
    <t>BROOKSIDE CHARTER ELEMENTARY</t>
  </si>
  <si>
    <t xml:space="preserve">3950  </t>
  </si>
  <si>
    <t>BROOKSIDE CHARTER MIDDLE SCHL</t>
  </si>
  <si>
    <t xml:space="preserve">1050  </t>
  </si>
  <si>
    <t>KIPP KC LEGACY HIGH SCHOOL</t>
  </si>
  <si>
    <t>3920</t>
  </si>
  <si>
    <t>1970</t>
  </si>
  <si>
    <t>DELASALLE ED CENTER</t>
  </si>
  <si>
    <t xml:space="preserve">1910  </t>
  </si>
  <si>
    <t>EWING MARION KAUFFMAN HIGH</t>
  </si>
  <si>
    <t>3930</t>
  </si>
  <si>
    <t>EWING MARION KAUFFMAN MIDDLE SCHOOL</t>
  </si>
  <si>
    <t xml:space="preserve">6985  </t>
  </si>
  <si>
    <t xml:space="preserve">6990  </t>
  </si>
  <si>
    <t>CROSSROADS - CENTRAL STREET</t>
  </si>
  <si>
    <t xml:space="preserve">6905  </t>
  </si>
  <si>
    <t>CROSSROADS - QUALITY HILL</t>
  </si>
  <si>
    <t xml:space="preserve">1905  </t>
  </si>
  <si>
    <t>CROSSROADS HIGH SCHOOL</t>
  </si>
  <si>
    <t xml:space="preserve">6995  </t>
  </si>
  <si>
    <t>WILDWOOD ELEM.</t>
  </si>
  <si>
    <t xml:space="preserve">3010  </t>
  </si>
  <si>
    <t>CARTHAGE 6TH GRADE CENTER</t>
  </si>
  <si>
    <t>Carthage Intermediate Center</t>
  </si>
  <si>
    <t>CARTHAGE JR. HIGH</t>
  </si>
  <si>
    <t>CARTHAGE SR. HIGH</t>
  </si>
  <si>
    <t>COLUMBIAN ELEM.</t>
  </si>
  <si>
    <t>EARLY CHILDHOOD AND PAT CENTER</t>
  </si>
  <si>
    <t>PLEASANT VALLEY ELEM.</t>
  </si>
  <si>
    <t>STEADLEY ELEM.</t>
  </si>
  <si>
    <t>HILLSBORO ELEM.</t>
  </si>
  <si>
    <t>HILLSBORO HIGH</t>
  </si>
  <si>
    <t>HILLSBORO JR. HIGH</t>
  </si>
  <si>
    <t>HILLSBORO MIDDLE ELEM.</t>
  </si>
  <si>
    <t>HILLSBORO PRIMARY</t>
  </si>
  <si>
    <t>ATHENA ELEM.</t>
  </si>
  <si>
    <t>DESOTO JR. HIGH</t>
  </si>
  <si>
    <t>DESOTO SR. HIGH</t>
  </si>
  <si>
    <t>EARLY CHILDHOOD CTR.</t>
  </si>
  <si>
    <t>VINELAND ELEM.</t>
  </si>
  <si>
    <t>LEETON ELEM.</t>
  </si>
  <si>
    <t>LEETON HIGH</t>
  </si>
  <si>
    <t>LEETON MIDDLE</t>
  </si>
  <si>
    <t>CONWAY ELEM.</t>
  </si>
  <si>
    <t>CONWAY HIGH</t>
  </si>
  <si>
    <t>GASCONADE ELEM.</t>
  </si>
  <si>
    <t>BOSWELL ELEM.</t>
  </si>
  <si>
    <t>JOE D. ESTHER ELEM.</t>
  </si>
  <si>
    <t>LEBANON ALTERNATIVE EDUC. CTR.</t>
  </si>
  <si>
    <t>LEBANON MIDDLE SCHOOL</t>
  </si>
  <si>
    <t>LEBANON R-III EARLY CHLD CNTR</t>
  </si>
  <si>
    <t>LEBANON SR. HIGH</t>
  </si>
  <si>
    <t>MAPLECREST ELEM.</t>
  </si>
  <si>
    <t>JOEL E. BARBER ELEM.</t>
  </si>
  <si>
    <t>LESLIE BELL ELEM.</t>
  </si>
  <si>
    <t>LEXINGTON HIGH</t>
  </si>
  <si>
    <t>LEXINGTON MIDDLE</t>
  </si>
  <si>
    <t>CENTRAL ELEM.</t>
  </si>
  <si>
    <t>MILLER HIGH</t>
  </si>
  <si>
    <t>AURORA HIGH</t>
  </si>
  <si>
    <t>PATE EARLY CHILDHOOD CTR.</t>
  </si>
  <si>
    <t>ROBINSON ELEMENTARY</t>
  </si>
  <si>
    <t>ROBINSON JUNIOR HIGH</t>
  </si>
  <si>
    <t>VERONA ELEM.</t>
  </si>
  <si>
    <t>VERONA HIGH</t>
  </si>
  <si>
    <t>CLARENCE CANNON ELEM.</t>
  </si>
  <si>
    <t>ELSBERRY HIGH</t>
  </si>
  <si>
    <t>IDA CANNON MIDDLE</t>
  </si>
  <si>
    <t>LIVINGSTON CO. ELEM.</t>
  </si>
  <si>
    <t>ANDERSON ELEM.</t>
  </si>
  <si>
    <t>ANDERSON MIDDLE</t>
  </si>
  <si>
    <t>MCDONALD COUNTY HIGH</t>
  </si>
  <si>
    <t>NOEL ELEM.</t>
  </si>
  <si>
    <t>NOEL PRIMARY</t>
  </si>
  <si>
    <t>PINEVILLE ELEM.</t>
  </si>
  <si>
    <t>PINEVILLE PRIMARY</t>
  </si>
  <si>
    <t>ROCKY COMFORT ELEM.</t>
  </si>
  <si>
    <t>SOUTHWEST CITY ELEM.</t>
  </si>
  <si>
    <t>WHITE ROCK ELEM.</t>
  </si>
  <si>
    <t>BEVIER ELEM.</t>
  </si>
  <si>
    <t>CALLAO ELEM.</t>
  </si>
  <si>
    <t>MARQUAND ELEM.</t>
  </si>
  <si>
    <t>MARQUAND-ZION HIGH</t>
  </si>
  <si>
    <t>FREDERICKTOWN ELEM.</t>
  </si>
  <si>
    <t>FREDERICKTOWN HIGH</t>
  </si>
  <si>
    <t>FREDERICKTOWN INTERMEDIATE</t>
  </si>
  <si>
    <t>FREDERICKTOWN MIDDLE</t>
  </si>
  <si>
    <t xml:space="preserve">8001  </t>
  </si>
  <si>
    <t>FREDERICKTOWN OFF-SITE SCHOOL</t>
  </si>
  <si>
    <t>BELLE ELEM.</t>
  </si>
  <si>
    <t>MARIES CO. MIDDLE</t>
  </si>
  <si>
    <t>A. D. STOWELL ELEM.</t>
  </si>
  <si>
    <t>HANNIBAL MIDDLE</t>
  </si>
  <si>
    <t>HANNIBAL SR. HIGH</t>
  </si>
  <si>
    <t>OAKWOOD ELEM.</t>
  </si>
  <si>
    <t>VETERANS ELEM.</t>
  </si>
  <si>
    <t>9055</t>
  </si>
  <si>
    <t>DOGWOOD HILLS STATE SCHOOL</t>
  </si>
  <si>
    <t>ELDON HIGH</t>
  </si>
  <si>
    <t>ELDON MIDDLE</t>
  </si>
  <si>
    <t>ELDON UPPER ELEM.</t>
  </si>
  <si>
    <t xml:space="preserve">4020  </t>
  </si>
  <si>
    <t>EAST PRAIRIE ELEM</t>
  </si>
  <si>
    <t>EAST PRAIRIE HIGH</t>
  </si>
  <si>
    <t>EAST PRAIRIE MIDDLE</t>
  </si>
  <si>
    <t>CHARLESTON HIGH</t>
  </si>
  <si>
    <t>CHARLESTON MIDDLE</t>
  </si>
  <si>
    <t>WARREN E. HEARNES ELEM.</t>
  </si>
  <si>
    <t>TIPTON ELEM.</t>
  </si>
  <si>
    <t>TIPTON HIGH</t>
  </si>
  <si>
    <t>TIPTON MIDDLE SCHOOL</t>
  </si>
  <si>
    <t>CLARKSBURG ELEM.</t>
  </si>
  <si>
    <t>WELLSVILLE ELEM.</t>
  </si>
  <si>
    <t>WELLSVILLE HIGH</t>
  </si>
  <si>
    <t>MORGAN CO. R-I ELEM.</t>
  </si>
  <si>
    <t>MORGAN CO. R-I HIGH</t>
  </si>
  <si>
    <t>MORGAN CO. R-I MIDDLE SCHOOL</t>
  </si>
  <si>
    <t>MORGAN CO. ELEM.</t>
  </si>
  <si>
    <t>MORGAN CO. HIGH</t>
  </si>
  <si>
    <t>MORGAN CO. MIDDLE</t>
  </si>
  <si>
    <t>MORGAN CO. SOUTH ELEM.</t>
  </si>
  <si>
    <t>RISCO ELEM.</t>
  </si>
  <si>
    <t>RISCO HIGH</t>
  </si>
  <si>
    <t>PORTAGEVILLE ELEM.</t>
  </si>
  <si>
    <t>PORTAGEVILLE HIGH</t>
  </si>
  <si>
    <t>GIDEON ELEM.</t>
  </si>
  <si>
    <t>GIDEON HIGH</t>
  </si>
  <si>
    <t>1060</t>
  </si>
  <si>
    <t>CENTRAL MIDDLE</t>
  </si>
  <si>
    <t>LILBOURN ELEM.</t>
  </si>
  <si>
    <t>MATTHEWS ELEM.</t>
  </si>
  <si>
    <t>NEW MADRID ELEM.</t>
  </si>
  <si>
    <t>EAST NEWTON HIGH</t>
  </si>
  <si>
    <t>GRANBY ELEM.</t>
  </si>
  <si>
    <t>TRIWAY ELEM.</t>
  </si>
  <si>
    <t>WESTVIEW ELEM.</t>
  </si>
  <si>
    <t>BENTON ELEM.</t>
  </si>
  <si>
    <t>1005</t>
  </si>
  <si>
    <t>CENTRAL CAMPUS</t>
  </si>
  <si>
    <t>GEORGE WASHINGTON CARVER ELEM</t>
  </si>
  <si>
    <t>GOODMAN ELEM.</t>
  </si>
  <si>
    <t xml:space="preserve">1010  </t>
  </si>
  <si>
    <t>LEARNING INITIATIVE NEOSHO-CR</t>
  </si>
  <si>
    <t>MIDDLE SCH.</t>
  </si>
  <si>
    <t>NEOSHO HIGH</t>
  </si>
  <si>
    <t>NEOSHO JR. HIGH</t>
  </si>
  <si>
    <t xml:space="preserve">5060  </t>
  </si>
  <si>
    <t>RISE ELEMENTARY</t>
  </si>
  <si>
    <t>NORTH NODAWAY ELEMENTARY</t>
  </si>
  <si>
    <t>NORTH NODAWAY JR.-SR. HIGH</t>
  </si>
  <si>
    <t>COUCH ELEM.</t>
  </si>
  <si>
    <t>COUCH HIGH</t>
  </si>
  <si>
    <t>ALTON ELEM.</t>
  </si>
  <si>
    <t>ALTON HIGH</t>
  </si>
  <si>
    <t>CHAMOIS HIGH</t>
  </si>
  <si>
    <t>OSAGE CO. ELEM.</t>
  </si>
  <si>
    <t>THORNFIELD ELEM.</t>
  </si>
  <si>
    <t>BAKERSFIELD ELEM.</t>
  </si>
  <si>
    <t>BAKERSFIELD HIGH</t>
  </si>
  <si>
    <t>GAINESVILLE ELEM.</t>
  </si>
  <si>
    <t>GAINESVILLE HIGH</t>
  </si>
  <si>
    <t>GAINESVILLE PRESCHOOL</t>
  </si>
  <si>
    <t>DORA ELEM.</t>
  </si>
  <si>
    <t>DORA HIGH</t>
  </si>
  <si>
    <t>LUTIE ELEM.</t>
  </si>
  <si>
    <t>LUTIE HIGH</t>
  </si>
  <si>
    <t>NORTH PEMISCOT SR. HIGH</t>
  </si>
  <si>
    <t>ROSS ELEM.</t>
  </si>
  <si>
    <t>HAYTI HIGH</t>
  </si>
  <si>
    <t>MATHIS ELEM.</t>
  </si>
  <si>
    <t>OAKVIEW LEARNING CENTER</t>
  </si>
  <si>
    <t>FLOYD E. HAMLETT ELEM.</t>
  </si>
  <si>
    <t>COOTER ELEM.</t>
  </si>
  <si>
    <t>COOTER HIGH</t>
  </si>
  <si>
    <t>CENTRAL ELEMENTARY</t>
  </si>
  <si>
    <t>EAST ELEMENTARY</t>
  </si>
  <si>
    <t>SOUTH PEMISCOT HIGH</t>
  </si>
  <si>
    <t>DELTA C-7 ELEM.</t>
  </si>
  <si>
    <t>DELTA C-7 HIGH</t>
  </si>
  <si>
    <t>CARUTHERSVILLE ELEM.</t>
  </si>
  <si>
    <t>CARUTHERSVILLE HIGH</t>
  </si>
  <si>
    <t>CARUTHERSVILLE MIDDLE</t>
  </si>
  <si>
    <t>PERRY CO. MIDDLE</t>
  </si>
  <si>
    <t>PERRYVILLE ELEM.</t>
  </si>
  <si>
    <t xml:space="preserve">4040  </t>
  </si>
  <si>
    <t>PERRYVILLE PRIMARY CENTER</t>
  </si>
  <si>
    <t>PERRYVILLE SR. HIGH</t>
  </si>
  <si>
    <t>NORTHWEST ELEM.</t>
  </si>
  <si>
    <t>NORTHWEST HIGH</t>
  </si>
  <si>
    <t>SMITHTON ELEM.</t>
  </si>
  <si>
    <t>SMITHTON HIGH</t>
  </si>
  <si>
    <t>PETTIS CO. ELEM.</t>
  </si>
  <si>
    <t>NEWBURG ELEM.</t>
  </si>
  <si>
    <t>NEWBURG HIGH</t>
  </si>
  <si>
    <t>COL. JOHN B. WYMAN ELEM.</t>
  </si>
  <si>
    <t>HARRY S. TRUMAN ELEM.</t>
  </si>
  <si>
    <t>ROLLA JR. HIGH</t>
  </si>
  <si>
    <t>ROLLA MIDDLE</t>
  </si>
  <si>
    <t>ROLLA SR. HIGH</t>
  </si>
  <si>
    <t>BOWLING GREEN ECC</t>
  </si>
  <si>
    <t>BOWLING GREEN ELEM.</t>
  </si>
  <si>
    <t>BOWLING GREEN HIGH</t>
  </si>
  <si>
    <t>BOWLING GREEN MIDDLE</t>
  </si>
  <si>
    <t>FRANKFORD ELEM.</t>
  </si>
  <si>
    <t>LOUISIANA ELEM.</t>
  </si>
  <si>
    <t>LOUISIANA HIGH</t>
  </si>
  <si>
    <t>LOUISIANA MIDDLE</t>
  </si>
  <si>
    <t>FAIR PLAY ELEM.</t>
  </si>
  <si>
    <t>FAIR PLAY HIGH</t>
  </si>
  <si>
    <t>LITTLE STINGERS PRESCHOOL</t>
  </si>
  <si>
    <t>HALFWAY ELEM.</t>
  </si>
  <si>
    <t>HALFWAY SECONDARY</t>
  </si>
  <si>
    <t>HUMANSVILLE ELEM.</t>
  </si>
  <si>
    <t>HUMANSVILLE HIGH</t>
  </si>
  <si>
    <t>HUMANSVILLE MIDDLE</t>
  </si>
  <si>
    <t>PLEASANT HOPE ELEM.</t>
  </si>
  <si>
    <t>PLEASANT HOPE HIGH</t>
  </si>
  <si>
    <t>PLEASANT HOPE MIDDLE</t>
  </si>
  <si>
    <t>SWEDEBORG ELEM.</t>
  </si>
  <si>
    <t>RICHLAND ELEM.</t>
  </si>
  <si>
    <t>RICHLAND HIGH</t>
  </si>
  <si>
    <t>ALT Center For Educ Success</t>
  </si>
  <si>
    <t>GRATZ BROWN ELEM.</t>
  </si>
  <si>
    <t>MOBERLY EARLY CHILDH</t>
  </si>
  <si>
    <t>MOBERLY MIDDLE</t>
  </si>
  <si>
    <t>MOBERLY SR. HIGH</t>
  </si>
  <si>
    <t>NORTH PARK ELEM.</t>
  </si>
  <si>
    <t>SOUTH PARK ELEM.</t>
  </si>
  <si>
    <t>ORRICK ELEM.</t>
  </si>
  <si>
    <t>HARDIN-CENTRAL ELEM.</t>
  </si>
  <si>
    <t>HARDIN-CENTRAL HIGH</t>
  </si>
  <si>
    <t>DEAR ELEMENTARY</t>
  </si>
  <si>
    <t>RICHMOND HIGH</t>
  </si>
  <si>
    <t>RICHMOND MIDDLE</t>
  </si>
  <si>
    <t>SUNRISE ELEMENTARY</t>
  </si>
  <si>
    <t>SOUTHERN ELEM.</t>
  </si>
  <si>
    <t>SOUTHERN HIGH</t>
  </si>
  <si>
    <t>BUNKER ELEM.</t>
  </si>
  <si>
    <t>BUNKER HIGH</t>
  </si>
  <si>
    <t>LESTERVILLE ELEM.</t>
  </si>
  <si>
    <t>1030</t>
  </si>
  <si>
    <t>LESTERVILLE RANCH CAMPUS</t>
  </si>
  <si>
    <t>NAYLOR ELEM.</t>
  </si>
  <si>
    <t>NAYLOR HIGH</t>
  </si>
  <si>
    <t>9060</t>
  </si>
  <si>
    <t>CURRENT RIVER STATE SCHOOL</t>
  </si>
  <si>
    <t>DONIPHAN ELEM.</t>
  </si>
  <si>
    <t>DONIPHAN HIGH</t>
  </si>
  <si>
    <t>DONIPHAN INTERMEDIATE</t>
  </si>
  <si>
    <t>DONIPHAN MIDDLE</t>
  </si>
  <si>
    <t>RIPLEY CO. ELEM.</t>
  </si>
  <si>
    <t>LAKELAND ELEM.</t>
  </si>
  <si>
    <t>LAKELAND HIGH</t>
  </si>
  <si>
    <t>BISMARCK ELEM.</t>
  </si>
  <si>
    <t>BISMARCK HIGH</t>
  </si>
  <si>
    <t>INTERMEDIATE SCH.</t>
  </si>
  <si>
    <t>NORTH CO. MIDDLE</t>
  </si>
  <si>
    <t>NORTH CO. SR. HIGH</t>
  </si>
  <si>
    <t>NORTH COUNTY PARKSIDE ELEM.</t>
  </si>
  <si>
    <t>NORTH COUNTY PRIMARY</t>
  </si>
  <si>
    <t>NEW HOPE</t>
  </si>
  <si>
    <t>ROCKY CREEK YOUTH RANCH BOYS</t>
  </si>
  <si>
    <t>WEST COUNTY ELEM.</t>
  </si>
  <si>
    <t>WEST COUNTY HIGH</t>
  </si>
  <si>
    <t>WEST COUNTY MIDDLE</t>
  </si>
  <si>
    <t>BLOOMSDALE ELEM.</t>
  </si>
  <si>
    <t>STE. GENEVIEVE EARLY CHILDHOOD</t>
  </si>
  <si>
    <t>STE. GENEVIEVE ELEM.</t>
  </si>
  <si>
    <t>STE. GENEVIEVE MIDDLE</t>
  </si>
  <si>
    <t>STE. GENEVIEVE SR. HIGH</t>
  </si>
  <si>
    <t>ARMSTRONG ELEM.</t>
  </si>
  <si>
    <t>4340</t>
  </si>
  <si>
    <t>ARROWPOINT ELEM.</t>
  </si>
  <si>
    <t>BARRINGTON ELEM.</t>
  </si>
  <si>
    <t>BROWN ELEM.</t>
  </si>
  <si>
    <t>2070</t>
  </si>
  <si>
    <t>COLD WATER ELEM.</t>
  </si>
  <si>
    <t>EAST MIDDLE</t>
  </si>
  <si>
    <t>GARRETT ELEM.</t>
  </si>
  <si>
    <t>GRANNEMANN ELEM.</t>
  </si>
  <si>
    <t>HAZELWOOD CENTRAL HIGH</t>
  </si>
  <si>
    <t>HAZELWOOD EAST HIGH</t>
  </si>
  <si>
    <t>HAZELWOOD WEST HIGH</t>
  </si>
  <si>
    <t>4170</t>
  </si>
  <si>
    <t>JAMESTOWN ELEM.</t>
  </si>
  <si>
    <t>JURY ELEM.</t>
  </si>
  <si>
    <t>KEEVEN ELEM.</t>
  </si>
  <si>
    <t>LARIMORE ELEM.</t>
  </si>
  <si>
    <t>LAWSON ELEM.</t>
  </si>
  <si>
    <t>4200</t>
  </si>
  <si>
    <t>LUSHER ELEM.</t>
  </si>
  <si>
    <t>4210</t>
  </si>
  <si>
    <t>MCCURDY ELEM.</t>
  </si>
  <si>
    <t>MCNAIR ELEM.</t>
  </si>
  <si>
    <t>2130</t>
  </si>
  <si>
    <t>NORTH MIDDLE</t>
  </si>
  <si>
    <t>NORTHWEST MIDDLE</t>
  </si>
  <si>
    <t>RUSSELL ELEM.</t>
  </si>
  <si>
    <t>2170</t>
  </si>
  <si>
    <t>SOUTHEAST MIDDLE</t>
  </si>
  <si>
    <t>4250</t>
  </si>
  <si>
    <t>TOWNSEND ELEM.</t>
  </si>
  <si>
    <t>TWILLMAN ELEM.</t>
  </si>
  <si>
    <t>WALKER ELEM.</t>
  </si>
  <si>
    <t>2150</t>
  </si>
  <si>
    <t>WEST MIDDLE</t>
  </si>
  <si>
    <t>CENTRAL EARLY CHILDHOOD CENTER</t>
  </si>
  <si>
    <t>EAST EARLY CHILDHOOD CENTER</t>
  </si>
  <si>
    <t>WEST EARLY CHILDHOOD CENTER</t>
  </si>
  <si>
    <t xml:space="preserve">4030  </t>
  </si>
  <si>
    <t>BERKELEY ELEM</t>
  </si>
  <si>
    <t>BERMUDA ELEM.</t>
  </si>
  <si>
    <t>COMBS ELEM.</t>
  </si>
  <si>
    <t>COMMONS LANE ELEM.</t>
  </si>
  <si>
    <t>3030</t>
  </si>
  <si>
    <t>CROSS KEYS MIDDLE</t>
  </si>
  <si>
    <t>DUCHESNE ELEM.</t>
  </si>
  <si>
    <t>FERGUSON MIDDLE</t>
  </si>
  <si>
    <t>GRIFFITH ELEM.</t>
  </si>
  <si>
    <t>HALLS FERRY ELEM.</t>
  </si>
  <si>
    <t>4190</t>
  </si>
  <si>
    <t>HOLMAN ELEM.</t>
  </si>
  <si>
    <t>JOHNSON WABASH 6th GRADE</t>
  </si>
  <si>
    <t>LEE HAMILTON ELEM.</t>
  </si>
  <si>
    <t>MCCLUER HIGH</t>
  </si>
  <si>
    <t>1070</t>
  </si>
  <si>
    <t>MCCLUER NORTH HIGH</t>
  </si>
  <si>
    <t>PARKER ROAD ELEM.</t>
  </si>
  <si>
    <t>RESTORATION CENTER</t>
  </si>
  <si>
    <t>ROBINWOOD ELEM.</t>
  </si>
  <si>
    <t>STEAM HIGH</t>
  </si>
  <si>
    <t>WEDGWOOD 6th GRADE</t>
  </si>
  <si>
    <t>BAYLESS ELEM.</t>
  </si>
  <si>
    <t>2000</t>
  </si>
  <si>
    <t>BAYLESS JR. HIGH</t>
  </si>
  <si>
    <t>BAYLESS SR. HIGH</t>
  </si>
  <si>
    <t>HANCOCK PLACE ELEM.</t>
  </si>
  <si>
    <t>HANCOCK PLACE MIDDLE</t>
  </si>
  <si>
    <t>HANCOCK SR. HIGH</t>
  </si>
  <si>
    <t>FAIRVIEW INTERMEDIATE</t>
  </si>
  <si>
    <t>FAIRVIEW PRIMARY</t>
  </si>
  <si>
    <t>JENNINGS HIGH</t>
  </si>
  <si>
    <t>JENNINGS JR. HIGH</t>
  </si>
  <si>
    <t>KENNETH C. HANRAHAN</t>
  </si>
  <si>
    <t>NORTHVIEW ELEM.</t>
  </si>
  <si>
    <t xml:space="preserve">4010  </t>
  </si>
  <si>
    <t>BARACK OBAMA ELEMENTARY SCHOOL</t>
  </si>
  <si>
    <t>BELNOR ELEMENTARY</t>
  </si>
  <si>
    <t>CASA Center for Academics and Social Advancement</t>
  </si>
  <si>
    <t>NORMANDY EARLY LEARNING CENTER</t>
  </si>
  <si>
    <t>NORMANDY HIGH</t>
  </si>
  <si>
    <t>WASHINGTON ELEM.</t>
  </si>
  <si>
    <t>BUDER ELEM.</t>
  </si>
  <si>
    <t>HOECH MIDDLE</t>
  </si>
  <si>
    <t>IVELAND ELEM.</t>
  </si>
  <si>
    <t>KRATZ ELEM.</t>
  </si>
  <si>
    <t>MARION ELEM.</t>
  </si>
  <si>
    <t>MARVIN ELEM.</t>
  </si>
  <si>
    <t>RITENOUR MIDDLE</t>
  </si>
  <si>
    <t>RITENOUR SR. HIGH</t>
  </si>
  <si>
    <t>WYLAND ELEM.</t>
  </si>
  <si>
    <t>BARBARA JORDAN ELEM.</t>
  </si>
  <si>
    <t>BRITTANY WOODS</t>
  </si>
  <si>
    <t>FLYNN PARK ELEM.</t>
  </si>
  <si>
    <t>JACKSON PARK ELEM.</t>
  </si>
  <si>
    <t>JULIA GOLDSTEIN EARLY CHILD.</t>
  </si>
  <si>
    <t>UNIVERSITY CITY SR. HIGH</t>
  </si>
  <si>
    <t>4029</t>
  </si>
  <si>
    <t>ACKERMAN SCH.</t>
  </si>
  <si>
    <t>1059</t>
  </si>
  <si>
    <t>HIRAM NEUWOEHNER</t>
  </si>
  <si>
    <t>4069</t>
  </si>
  <si>
    <t>LITZSINGER</t>
  </si>
  <si>
    <t>1089</t>
  </si>
  <si>
    <t>NORTHVIEW</t>
  </si>
  <si>
    <t>1100</t>
  </si>
  <si>
    <t>NORTH COUNTY TECHNICAL</t>
  </si>
  <si>
    <t>MIAMI ELEM.</t>
  </si>
  <si>
    <t>MALTA BEND ELEM.</t>
  </si>
  <si>
    <t>MALTA BEND HIGH</t>
  </si>
  <si>
    <t>GILLIAM ELEM.</t>
  </si>
  <si>
    <t>BUEKER MIDDLE</t>
  </si>
  <si>
    <t xml:space="preserve">4000  </t>
  </si>
  <si>
    <t>MARSHALL INTERMEDIATE SCHOOL</t>
  </si>
  <si>
    <t>MARSHALL SR. HIGH</t>
  </si>
  <si>
    <t>SPAINHOWER PRIMARY SCHOOL</t>
  </si>
  <si>
    <t>TOM BUTTERFIELD EARLY CHLD CTR</t>
  </si>
  <si>
    <t>ALEXANDER ELEM.</t>
  </si>
  <si>
    <t>SLATER HIGH</t>
  </si>
  <si>
    <t>CHAFFEE ELEM.</t>
  </si>
  <si>
    <t>CHAFFEE JR.-SR. HIGH</t>
  </si>
  <si>
    <t>SCOTT CO. ELEM.</t>
  </si>
  <si>
    <t>SCOTT CO. MIDDLE</t>
  </si>
  <si>
    <t>THOMAS W. KELLY HIGH</t>
  </si>
  <si>
    <t>SCOTT CO. CENTRAL ELEM.</t>
  </si>
  <si>
    <t>SCOTT CO. CENTRAL HIGH</t>
  </si>
  <si>
    <t>BAILEY ALTERNATE SCHOOL</t>
  </si>
  <si>
    <t>LEE HUNTER ELEM.</t>
  </si>
  <si>
    <t>SIKESTON JR. HIGH</t>
  </si>
  <si>
    <t>SIKESTON KINDERGARTEN CTR.</t>
  </si>
  <si>
    <t>SIKESTON MIDDLE</t>
  </si>
  <si>
    <t>SIKESTON SR. HIGH</t>
  </si>
  <si>
    <t>SOUTHEAST ELEM.</t>
  </si>
  <si>
    <t>WINONA ELEM.</t>
  </si>
  <si>
    <t>WINONA HIGH</t>
  </si>
  <si>
    <t>EMINENCE ELEM.</t>
  </si>
  <si>
    <t>EMINENCE HIGH</t>
  </si>
  <si>
    <t>SOUTH SHELBY ELEMENTARY</t>
  </si>
  <si>
    <t>SOUTH SHELBY MIDDLE SCHOOL</t>
  </si>
  <si>
    <t>BELL CITY ELEM.</t>
  </si>
  <si>
    <t>BELL CITY HIGH</t>
  </si>
  <si>
    <t>ADVANCE ELEM.</t>
  </si>
  <si>
    <t>ADVANCE HIGH</t>
  </si>
  <si>
    <t>ADVANCE PRESCHOOL</t>
  </si>
  <si>
    <t>PUXICO ELEM.</t>
  </si>
  <si>
    <t>PUXICO HIGH</t>
  </si>
  <si>
    <t>PUXICO JR HIGH</t>
  </si>
  <si>
    <t>BLOOMFIELD ELEM.</t>
  </si>
  <si>
    <t>BLOOMFIELD HIGH</t>
  </si>
  <si>
    <t>BLOOMFIELD MIDDLE</t>
  </si>
  <si>
    <t>DEXTER HIGH</t>
  </si>
  <si>
    <t>SOUTHWEST ELEMENTARY PRESCHOOL</t>
  </si>
  <si>
    <t>T. S. HILL MIDDLE</t>
  </si>
  <si>
    <t>BERNIE ELEM.</t>
  </si>
  <si>
    <t>BERNIE HIGH</t>
  </si>
  <si>
    <t>HURLEY ELEM.</t>
  </si>
  <si>
    <t>HURLEY HIGH</t>
  </si>
  <si>
    <t>GALENA HIGH</t>
  </si>
  <si>
    <t>GALENA-ABESVILLE ELEM.</t>
  </si>
  <si>
    <t>CRANE ELEM.</t>
  </si>
  <si>
    <t>CRANE HIGH</t>
  </si>
  <si>
    <t>NEW HORIZONS ALTERNATIVE</t>
  </si>
  <si>
    <t>REEDS SPRING ELEM.</t>
  </si>
  <si>
    <t>REEDS SPRING HIGH</t>
  </si>
  <si>
    <t>REEDS SPRING INTERMEDIATE</t>
  </si>
  <si>
    <t>REEDS SPRING MIDDLE</t>
  </si>
  <si>
    <t>REEDS SPRING PRIMARY</t>
  </si>
  <si>
    <t>BLUE EYE ELEM.</t>
  </si>
  <si>
    <t>BLUE EYE HIGH</t>
  </si>
  <si>
    <t>BLUE EYE MIDDLE</t>
  </si>
  <si>
    <t>MILAN ELEM.</t>
  </si>
  <si>
    <t>MILAN HIGH</t>
  </si>
  <si>
    <t>FORSYTH ELEM.</t>
  </si>
  <si>
    <t>FORSYTH HIGH</t>
  </si>
  <si>
    <t>FORSYTH MIDDLE</t>
  </si>
  <si>
    <t>HOLLISTER EARLY CHILDHOOD CTR</t>
  </si>
  <si>
    <t>HOLLISTER ELEM.</t>
  </si>
  <si>
    <t>HOLLISTER HIGH</t>
  </si>
  <si>
    <t>HOLLISTER MIDDLE</t>
  </si>
  <si>
    <t>SUCCESS ELEM.</t>
  </si>
  <si>
    <t>HOUSTON ELEMENTARY</t>
  </si>
  <si>
    <t>HOUSTON HIGH</t>
  </si>
  <si>
    <t>HOUSTON MIDDLE</t>
  </si>
  <si>
    <t>SUMMERSVILLE ELEM.</t>
  </si>
  <si>
    <t>SUMMERSVILLE HIGH</t>
  </si>
  <si>
    <t>LICKING ELEM.</t>
  </si>
  <si>
    <t>LICKING HIGH</t>
  </si>
  <si>
    <t>CABOOL ELEM.</t>
  </si>
  <si>
    <t>CABOOL HIGH</t>
  </si>
  <si>
    <t>CABOOL MIDDLE</t>
  </si>
  <si>
    <t>PLATO ELEM.</t>
  </si>
  <si>
    <t>RAYMONDVILLE ELEM.</t>
  </si>
  <si>
    <t>9066</t>
  </si>
  <si>
    <t>CEDAR RIDGE STATE SCHOOL</t>
  </si>
  <si>
    <t>NEVADA HIGH</t>
  </si>
  <si>
    <t>NEVADA MIDDLE</t>
  </si>
  <si>
    <t>WEBER ELEM.</t>
  </si>
  <si>
    <t>SHELDON ELEM.</t>
  </si>
  <si>
    <t>SHELDON HIGH</t>
  </si>
  <si>
    <t>NORTHEAST VERNON CO. R-I ELEM.</t>
  </si>
  <si>
    <t>KINGSTON ELEMENTARY</t>
  </si>
  <si>
    <t>KINGSTON HIGH</t>
  </si>
  <si>
    <t>KINGSTON MIDDLE</t>
  </si>
  <si>
    <t>KINGSTON PRIMARY</t>
  </si>
  <si>
    <t>9024</t>
  </si>
  <si>
    <t>CITADEL STATE SCHOOL</t>
  </si>
  <si>
    <t>JOHN A. EVANS MIDDLE</t>
  </si>
  <si>
    <t>POTOSI ELEM.</t>
  </si>
  <si>
    <t>POTOSI HIGH</t>
  </si>
  <si>
    <t>TROJAN INTERMEDIATE</t>
  </si>
  <si>
    <t>RICHWOODS ELEM.</t>
  </si>
  <si>
    <t>CALEDONIA ELEM.</t>
  </si>
  <si>
    <t>VALLEY HIGH</t>
  </si>
  <si>
    <t>GREENVILLE ELEM.</t>
  </si>
  <si>
    <t>GREENVILLE HIGH</t>
  </si>
  <si>
    <t>GREENVILLE JR HIGH</t>
  </si>
  <si>
    <t>WILLIAMSVILLE ELEM.</t>
  </si>
  <si>
    <t>CLEARWATER ELEM.</t>
  </si>
  <si>
    <t>CLEARWATER HIGH</t>
  </si>
  <si>
    <t>CLEARWATER MIDDLE</t>
  </si>
  <si>
    <t>NORWOOD ELEM.</t>
  </si>
  <si>
    <t>NORWOOD HIGH</t>
  </si>
  <si>
    <t>GROVESPRING ELEM.</t>
  </si>
  <si>
    <t>HARTVILLE ELEM.</t>
  </si>
  <si>
    <t>HARTVILLE HIGH</t>
  </si>
  <si>
    <t>HARTVILLE MIDDLE</t>
  </si>
  <si>
    <t>MANSFIELD HIGH</t>
  </si>
  <si>
    <t xml:space="preserve">4990  </t>
  </si>
  <si>
    <t>ACAD OF ENVT SCI/MATH @ CARVER</t>
  </si>
  <si>
    <t xml:space="preserve">3250  </t>
  </si>
  <si>
    <t>ACAD OF ENVT SCI/MATH MIDDLE</t>
  </si>
  <si>
    <t>4000</t>
  </si>
  <si>
    <t>ADAMS ELEM.</t>
  </si>
  <si>
    <t>3400</t>
  </si>
  <si>
    <t>ALTERNATIVE SOUTH @ STEVENS</t>
  </si>
  <si>
    <t>AMES VISUAL/PERF. ARTS</t>
  </si>
  <si>
    <t>1250</t>
  </si>
  <si>
    <t>BEAUMONT HIGH</t>
  </si>
  <si>
    <t>BERTHA KNOX GILKEY PAMOJA ACAD @ COLE</t>
  </si>
  <si>
    <t>BRYAN HILL ELEM.</t>
  </si>
  <si>
    <t>BUSCH/ACADEMIC-ATHLETIC ACAD.</t>
  </si>
  <si>
    <t>1500</t>
  </si>
  <si>
    <t>CARNAHAN SCHOOL OF THE FUTURE</t>
  </si>
  <si>
    <t>CARR LANE VPA MIDDLE</t>
  </si>
  <si>
    <t>1860</t>
  </si>
  <si>
    <t>CENTRAL VISUAL/PERF. ARTS HIGH</t>
  </si>
  <si>
    <t>CLYDE C MILLER ACADEMY</t>
  </si>
  <si>
    <t>COLUMBIA ELEM. COMM. ED. CTR.</t>
  </si>
  <si>
    <t>1222</t>
  </si>
  <si>
    <t>COMMUNITY ACCESS JOB TRAINING</t>
  </si>
  <si>
    <t>3390</t>
  </si>
  <si>
    <t>COMPTON-DREW ILC MIDDLE</t>
  </si>
  <si>
    <t>4470</t>
  </si>
  <si>
    <t>DEWEY SCH.-INTERNAT'L. STUDIES</t>
  </si>
  <si>
    <t>5610</t>
  </si>
  <si>
    <t>EARL NANCE SR. ELEM.</t>
  </si>
  <si>
    <t xml:space="preserve">1024  </t>
  </si>
  <si>
    <t>EDUC THERAP SUPPORT AT MADISON</t>
  </si>
  <si>
    <t xml:space="preserve">5520  </t>
  </si>
  <si>
    <t>ELIAS MICHAEL ELEM.</t>
  </si>
  <si>
    <t>4660</t>
  </si>
  <si>
    <t>FROEBEL ELEM.</t>
  </si>
  <si>
    <t xml:space="preserve">4730  </t>
  </si>
  <si>
    <t>GATEWAY ELEM.</t>
  </si>
  <si>
    <t>GATEWAY HIGH</t>
  </si>
  <si>
    <t>3230</t>
  </si>
  <si>
    <t>GATEWAY MIDDLE</t>
  </si>
  <si>
    <t>HAMILTON ELEM. COMMUNITY ED.</t>
  </si>
  <si>
    <t>4900</t>
  </si>
  <si>
    <t>HERZOG ELEM.</t>
  </si>
  <si>
    <t>4920</t>
  </si>
  <si>
    <t>HODGEN ELEM.</t>
  </si>
  <si>
    <t>4960</t>
  </si>
  <si>
    <t>HUMBOLDT ACADEMY OF HIGHER LEARNING</t>
  </si>
  <si>
    <t>ICA @ BLEWETT</t>
  </si>
  <si>
    <t>LACLEDE ELEM.</t>
  </si>
  <si>
    <t>LEXINGTON ELEM.</t>
  </si>
  <si>
    <t>3260</t>
  </si>
  <si>
    <t>LONG MIDDLE COMMUNITY ED. CTR.</t>
  </si>
  <si>
    <t>5180</t>
  </si>
  <si>
    <t>LYON ACADEMY - BASIC INSTR.</t>
  </si>
  <si>
    <t>5260</t>
  </si>
  <si>
    <t>MANN ELEM.</t>
  </si>
  <si>
    <t>5340</t>
  </si>
  <si>
    <t>MASON ELEM.</t>
  </si>
  <si>
    <t>MERAMEC ELEM.</t>
  </si>
  <si>
    <t>5560</t>
  </si>
  <si>
    <t>MONROE ELEM.</t>
  </si>
  <si>
    <t>5590</t>
  </si>
  <si>
    <t>MULLANPHY BOTANICAL GARDENS</t>
  </si>
  <si>
    <t xml:space="preserve">4970  </t>
  </si>
  <si>
    <t>NAHED CHAPMAN NEW AMERICAN ACA</t>
  </si>
  <si>
    <t>5600</t>
  </si>
  <si>
    <t>OAK HILL ELEM.</t>
  </si>
  <si>
    <t>5620</t>
  </si>
  <si>
    <t>PEABODY ELEM.</t>
  </si>
  <si>
    <t>1680</t>
  </si>
  <si>
    <t>ROOSEVELT HIGH</t>
  </si>
  <si>
    <t>SHAW VISUAL/PERF. ARTS CTR.</t>
  </si>
  <si>
    <t>5800</t>
  </si>
  <si>
    <t>SHENANDOAH ELEM.</t>
  </si>
  <si>
    <t>5860</t>
  </si>
  <si>
    <t>SIGEL ELEM. COMM. ED. CTR.</t>
  </si>
  <si>
    <t xml:space="preserve">1510  </t>
  </si>
  <si>
    <t>ST. LOUIS MED/BIO SCIENCE HIGH</t>
  </si>
  <si>
    <t>5930</t>
  </si>
  <si>
    <t>STIX EARLY CHILDHOOD CTR.</t>
  </si>
  <si>
    <t>1830</t>
  </si>
  <si>
    <t>VASHON HIGH</t>
  </si>
  <si>
    <t>5960</t>
  </si>
  <si>
    <t>WALBRIDGE ELEM. COMMUNITY ED.</t>
  </si>
  <si>
    <t>WASHINGTON MONTESSORI</t>
  </si>
  <si>
    <t>WILKINSON EARLY CHILDHOOD CTR.</t>
  </si>
  <si>
    <t>5970</t>
  </si>
  <si>
    <t>WOERNER ELEM.</t>
  </si>
  <si>
    <t>6120</t>
  </si>
  <si>
    <t>WOODWARD ELEM.</t>
  </si>
  <si>
    <t>2080</t>
  </si>
  <si>
    <t>YEATMAN-LIDDELL PREP JR HIGH</t>
  </si>
  <si>
    <t>3910</t>
  </si>
  <si>
    <t>LIFT FOR LIFE ACADEMY ELEM.</t>
  </si>
  <si>
    <t xml:space="preserve">1935  </t>
  </si>
  <si>
    <t>LIFT FOR LIFE ACADEMY HIGH SCH</t>
  </si>
  <si>
    <t>CONFLUENCE ACADEMIES-OLD NORTH</t>
  </si>
  <si>
    <t>6932</t>
  </si>
  <si>
    <t>CONFLUENCE ACADEMIES-SOUTH CTY</t>
  </si>
  <si>
    <t>1920</t>
  </si>
  <si>
    <t>CONFLUENCE PREPARATORY ACADEMY</t>
  </si>
  <si>
    <t xml:space="preserve">3920  </t>
  </si>
  <si>
    <t>GRAND CENTER ARTS ACAD MIDDLE</t>
  </si>
  <si>
    <t xml:space="preserve">1945  </t>
  </si>
  <si>
    <t>GRAND CENTER ARTS ACADEMY HIGH</t>
  </si>
  <si>
    <t>6961</t>
  </si>
  <si>
    <t>St. Louis Lang Immersion Papin</t>
  </si>
  <si>
    <t xml:space="preserve">6970  </t>
  </si>
  <si>
    <t>NORTH SIDE COMMUNITY-GRAND CTR</t>
  </si>
  <si>
    <t>6970</t>
  </si>
  <si>
    <t>KIPP INSPIRE ACADEMY</t>
  </si>
  <si>
    <t>KIPP ST. LOUIS HIGH</t>
  </si>
  <si>
    <t xml:space="preserve">6973  </t>
  </si>
  <si>
    <t>KIPP TRIUMPH ACADEMY</t>
  </si>
  <si>
    <t xml:space="preserve">6971  </t>
  </si>
  <si>
    <t>KIPP VICTORY ACADEMY</t>
  </si>
  <si>
    <t xml:space="preserve">6972  </t>
  </si>
  <si>
    <t>KIPP WISDOM ACADEMY</t>
  </si>
  <si>
    <t xml:space="preserve">6974  </t>
  </si>
  <si>
    <t>KIPP WONDER ACADEMY</t>
  </si>
  <si>
    <t xml:space="preserve">1940  </t>
  </si>
  <si>
    <t>GATEWAY SCIENCE ACADEMY HIGH</t>
  </si>
  <si>
    <t xml:space="preserve">3935  </t>
  </si>
  <si>
    <t>GATEWAY SCIENCE ACADEMY MIDDLE</t>
  </si>
  <si>
    <t>6980</t>
  </si>
  <si>
    <t xml:space="preserve">6997  </t>
  </si>
  <si>
    <t>GATEWAY SCIENCE ACAD-SOUTH ELE</t>
  </si>
  <si>
    <t xml:space="preserve">6996  </t>
  </si>
  <si>
    <t>EAGLE COLLEGE PREP-FOX PARK</t>
  </si>
  <si>
    <t>EAGLE COLLEGE PREP-TOWER GROVE</t>
  </si>
  <si>
    <t>EAGLE TOWER GROVE EAST</t>
  </si>
  <si>
    <t>KAIROS ACADEMIES</t>
  </si>
  <si>
    <t>KAIROS HIGH</t>
  </si>
  <si>
    <t>ATLAS ELEMENTARY</t>
  </si>
  <si>
    <t xml:space="preserve">6900  </t>
  </si>
  <si>
    <t xml:space="preserve">9040  </t>
  </si>
  <si>
    <t>AUTUMN HILL SCHOOL</t>
  </si>
  <si>
    <t xml:space="preserve">9007  </t>
  </si>
  <si>
    <t>BOONSLICK SCHOOL</t>
  </si>
  <si>
    <t xml:space="preserve">9048  </t>
  </si>
  <si>
    <t>COLLEGE VIEW SCHOOL</t>
  </si>
  <si>
    <t xml:space="preserve">9075  </t>
  </si>
  <si>
    <t>DALE M THOMPSON/TRAILS WEST S</t>
  </si>
  <si>
    <t xml:space="preserve">9021  </t>
  </si>
  <si>
    <t>E W THOMPSON SCHOOL</t>
  </si>
  <si>
    <t xml:space="preserve">9001  </t>
  </si>
  <si>
    <t>GREENE VALLEY SCHOOL</t>
  </si>
  <si>
    <t xml:space="preserve">9032  </t>
  </si>
  <si>
    <t>HELEN M DAVIS SCHOOL</t>
  </si>
  <si>
    <t xml:space="preserve">9002  </t>
  </si>
  <si>
    <t>MAPAVILLE SCHOOL</t>
  </si>
  <si>
    <t xml:space="preserve">9009  </t>
  </si>
  <si>
    <t>MAPLE VALLEY SCHOOL</t>
  </si>
  <si>
    <t xml:space="preserve">9036  </t>
  </si>
  <si>
    <t>MISSISSIPPI VALLEY SCHOOL</t>
  </si>
  <si>
    <t xml:space="preserve">9049  </t>
  </si>
  <si>
    <t>NEW DAWN SCHOOL</t>
  </si>
  <si>
    <t xml:space="preserve">9011  </t>
  </si>
  <si>
    <t>PARKVIEW SCHOOL</t>
  </si>
  <si>
    <t xml:space="preserve">9004  </t>
  </si>
  <si>
    <t>SHADY GROVE SCHOOL</t>
  </si>
  <si>
    <t>I</t>
  </si>
  <si>
    <t>G</t>
  </si>
  <si>
    <t>D</t>
  </si>
  <si>
    <t/>
  </si>
  <si>
    <t>X</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</si>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</sst>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b/>
      <sz val="11"/>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i/>
      <sz val="12"/>
      <color rgb="FFFF0000"/>
      <name val="Calibri"/>
      <family val="2"/>
      <scheme val="minor"/>
    </font>
    <font>
      <b/>
      <i/>
      <sz val="12"/>
      <color theme="1"/>
      <name val="Calibri"/>
      <family val="2"/>
      <scheme val="minor"/>
    </font>
    <font>
      <b/>
      <u val="double"/>
      <sz val="11"/>
      <name val="Calibri"/>
      <family val="2"/>
      <scheme val="minor"/>
    </font>
    <font>
      <sz val="11"/>
      <color theme="1"/>
      <name val="Calibri"/>
      <family val="2"/>
      <scheme val="minor"/>
    </font>
    <font>
      <sz val="11"/>
      <name val="Calibri"/>
      <family val="2"/>
      <scheme val="minor"/>
    </font>
    <font>
      <b/>
      <u/>
      <sz val="11"/>
      <color theme="1"/>
      <name val="Calibri"/>
      <family val="2"/>
      <scheme val="minor"/>
    </font>
    <font>
      <u/>
      <sz val="11"/>
      <color theme="1"/>
      <name val="Calibri"/>
      <family val="2"/>
      <scheme val="minor"/>
    </font>
    <font>
      <i/>
      <sz val="12"/>
      <color rgb="FF0070C0"/>
      <name val="Calibri"/>
      <family val="2"/>
      <scheme val="minor"/>
    </font>
    <font>
      <i/>
      <u/>
      <sz val="12"/>
      <color rgb="FF0000FF"/>
      <name val="Calibri"/>
      <family val="2"/>
      <scheme val="minor"/>
    </font>
    <font>
      <sz val="11"/>
      <color rgb="FF000000"/>
      <name val="Calibri"/>
      <family val="2"/>
      <scheme val="minor"/>
    </font>
    <font>
      <b/>
      <u/>
      <sz val="11"/>
      <color rgb="FF000000"/>
      <name val="Calibri"/>
      <family val="2"/>
      <scheme val="minor"/>
    </font>
    <font>
      <b/>
      <i/>
      <sz val="12"/>
      <color rgb="FF000000"/>
      <name val="Calibri"/>
      <family val="2"/>
      <scheme val="minor"/>
    </font>
    <font>
      <i/>
      <sz val="12"/>
      <color rgb="FF000000"/>
      <name val="Calibri"/>
      <family val="2"/>
      <scheme val="minor"/>
    </font>
    <font>
      <i/>
      <u/>
      <sz val="12"/>
      <color rgb="FF000000"/>
      <name val="Calibri"/>
      <family val="2"/>
      <scheme val="minor"/>
    </font>
    <font>
      <i/>
      <u/>
      <sz val="12"/>
      <color rgb="FF0070C0"/>
      <name val="Calibri"/>
      <family val="2"/>
      <scheme val="minor"/>
    </font>
    <font>
      <i/>
      <sz val="12"/>
      <color theme="1"/>
      <name val="Calibri"/>
      <family val="2"/>
      <scheme val="minor"/>
    </font>
    <font>
      <u/>
      <sz val="11"/>
      <color rgb="FF000000"/>
      <name val="Calibri"/>
      <family val="2"/>
      <scheme val="minor"/>
    </font>
    <font>
      <sz val="10"/>
      <color theme="1"/>
      <name val="Calibri"/>
      <family val="2"/>
      <scheme val="minor"/>
    </font>
    <font>
      <sz val="10"/>
      <color theme="1"/>
      <name val="Calibri"/>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AFAB8"/>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thin">
        <color theme="0" tint="-0.499984740745262"/>
      </bottom>
      <diagonal/>
    </border>
    <border>
      <left style="thin">
        <color indexed="64"/>
      </left>
      <right/>
      <top style="thin">
        <color indexed="64"/>
      </top>
      <bottom style="thin">
        <color indexed="64"/>
      </bottom>
      <diagonal/>
    </border>
    <border>
      <left style="thick">
        <color indexed="64"/>
      </left>
      <right/>
      <top style="medium">
        <color indexed="64"/>
      </top>
      <bottom style="thin">
        <color theme="0" tint="-0.499984740745262"/>
      </bottom>
      <diagonal/>
    </border>
    <border>
      <left style="thin">
        <color auto="1"/>
      </left>
      <right style="thin">
        <color auto="1"/>
      </right>
      <top style="thick">
        <color auto="1"/>
      </top>
      <bottom style="thin">
        <color auto="1"/>
      </bottom>
      <diagonal/>
    </border>
    <border>
      <left style="thick">
        <color auto="1"/>
      </left>
      <right style="thick">
        <color auto="1"/>
      </right>
      <top style="thin">
        <color theme="0" tint="-0.499984740745262"/>
      </top>
      <bottom style="thin">
        <color auto="1"/>
      </bottom>
      <diagonal/>
    </border>
    <border>
      <left style="thick">
        <color auto="1"/>
      </left>
      <right style="thick">
        <color auto="1"/>
      </right>
      <top style="thin">
        <color auto="1"/>
      </top>
      <bottom style="thick">
        <color auto="1"/>
      </bottom>
      <diagonal/>
    </border>
    <border>
      <left style="thick">
        <color auto="1"/>
      </left>
      <right/>
      <top style="thin">
        <color theme="0" tint="-0.499984740745262"/>
      </top>
      <bottom style="thin">
        <color auto="1"/>
      </bottom>
      <diagonal/>
    </border>
    <border>
      <left style="thick">
        <color auto="1"/>
      </left>
      <right style="thick">
        <color auto="1"/>
      </right>
      <top/>
      <bottom style="thin">
        <color auto="1"/>
      </bottom>
      <diagonal/>
    </border>
    <border>
      <left/>
      <right/>
      <top/>
      <bottom style="medium">
        <color indexed="64"/>
      </bottom>
      <diagonal/>
    </border>
    <border>
      <left style="thick">
        <color auto="1"/>
      </left>
      <right style="thick">
        <color auto="1"/>
      </right>
      <top style="thin">
        <color auto="1"/>
      </top>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indexed="64"/>
      </left>
      <right/>
      <top/>
      <bottom style="thin">
        <color theme="0" tint="-0.499984740745262"/>
      </bottom>
      <diagonal/>
    </border>
    <border>
      <left style="thick">
        <color indexed="64"/>
      </left>
      <right style="thick">
        <color indexed="64"/>
      </right>
      <top/>
      <bottom style="thin">
        <color theme="0" tint="-0.499984740745262"/>
      </bottom>
      <diagonal/>
    </border>
    <border>
      <left style="thick">
        <color auto="1"/>
      </left>
      <right style="thick">
        <color auto="1"/>
      </right>
      <top/>
      <bottom/>
      <diagonal/>
    </border>
    <border>
      <left style="thick">
        <color auto="1"/>
      </left>
      <right/>
      <top/>
      <bottom style="medium">
        <color auto="1"/>
      </bottom>
      <diagonal/>
    </border>
    <border>
      <left style="thin">
        <color indexed="64"/>
      </left>
      <right style="thin">
        <color indexed="64"/>
      </right>
      <top style="thin">
        <color indexed="64"/>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auto="1"/>
      </left>
      <right style="thick">
        <color auto="1"/>
      </right>
      <top style="thin">
        <color auto="1"/>
      </top>
      <bottom style="medium">
        <color indexed="64"/>
      </bottom>
      <diagonal/>
    </border>
    <border>
      <left style="thick">
        <color auto="1"/>
      </left>
      <right/>
      <top style="thin">
        <color auto="1"/>
      </top>
      <bottom/>
      <diagonal/>
    </border>
    <border>
      <left/>
      <right style="thick">
        <color indexed="64"/>
      </right>
      <top/>
      <bottom style="thin">
        <color theme="0" tint="-0.499984740745262"/>
      </bottom>
      <diagonal/>
    </border>
    <border>
      <left/>
      <right style="thick">
        <color auto="1"/>
      </right>
      <top style="thin">
        <color theme="0" tint="-0.499984740745262"/>
      </top>
      <bottom style="thin">
        <color auto="1"/>
      </bottom>
      <diagonal/>
    </border>
    <border>
      <left/>
      <right style="thick">
        <color auto="1"/>
      </right>
      <top style="thin">
        <color auto="1"/>
      </top>
      <bottom style="medium">
        <color indexed="64"/>
      </bottom>
      <diagonal/>
    </border>
    <border>
      <left/>
      <right style="thin">
        <color indexed="64"/>
      </right>
      <top/>
      <bottom style="thin">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100">
    <xf numFmtId="0" fontId="0" fillId="0" borderId="0" xfId="0"/>
    <xf numFmtId="0" fontId="0" fillId="0" borderId="1" xfId="0" applyBorder="1" applyAlignment="1" applyProtection="1">
      <alignment horizontal="center"/>
      <protection hidden="1"/>
    </xf>
    <xf numFmtId="0" fontId="0" fillId="0" borderId="0" xfId="0" applyProtection="1">
      <protection locked="0"/>
    </xf>
    <xf numFmtId="0" fontId="3" fillId="0" borderId="10" xfId="0" applyFont="1" applyBorder="1" applyAlignment="1" applyProtection="1">
      <alignment horizontal="center" vertical="center" wrapText="1"/>
      <protection locked="0"/>
    </xf>
    <xf numFmtId="0" fontId="0" fillId="0" borderId="10" xfId="0" applyBorder="1" applyAlignment="1" applyProtection="1">
      <alignment wrapText="1"/>
      <protection locked="0"/>
    </xf>
    <xf numFmtId="0" fontId="1" fillId="2" borderId="4"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6" borderId="18" xfId="0" applyFont="1" applyFill="1" applyBorder="1" applyAlignment="1" applyProtection="1">
      <alignment horizontal="center"/>
      <protection locked="0"/>
    </xf>
    <xf numFmtId="0" fontId="1" fillId="9" borderId="18" xfId="0" applyFont="1" applyFill="1" applyBorder="1" applyAlignment="1" applyProtection="1">
      <alignment horizontal="center"/>
      <protection locked="0"/>
    </xf>
    <xf numFmtId="0" fontId="1" fillId="2" borderId="8"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1" fillId="6" borderId="6"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9" borderId="11"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12" xfId="0" applyBorder="1" applyAlignment="1" applyProtection="1">
      <alignment horizontal="center"/>
      <protection locked="0"/>
    </xf>
    <xf numFmtId="0" fontId="0" fillId="0" borderId="12" xfId="0" applyBorder="1" applyProtection="1">
      <protection locked="0"/>
    </xf>
    <xf numFmtId="0" fontId="0" fillId="0" borderId="1" xfId="0" applyBorder="1" applyProtection="1">
      <protection locked="0"/>
    </xf>
    <xf numFmtId="0" fontId="0" fillId="0" borderId="1" xfId="0" applyBorder="1" applyAlignment="1" applyProtection="1">
      <alignment horizontal="center"/>
      <protection locked="0"/>
    </xf>
    <xf numFmtId="0" fontId="0" fillId="0" borderId="12" xfId="0" applyBorder="1" applyAlignment="1" applyProtection="1">
      <alignment horizontal="center"/>
      <protection hidden="1"/>
    </xf>
    <xf numFmtId="0" fontId="4" fillId="0" borderId="20" xfId="0" applyFont="1" applyBorder="1" applyAlignment="1" applyProtection="1">
      <alignment wrapText="1"/>
      <protection locked="0"/>
    </xf>
    <xf numFmtId="0" fontId="1" fillId="8" borderId="18" xfId="0" applyFont="1" applyFill="1" applyBorder="1" applyAlignment="1" applyProtection="1">
      <alignment horizontal="center"/>
      <protection locked="0"/>
    </xf>
    <xf numFmtId="0" fontId="1" fillId="3" borderId="17" xfId="0" applyFont="1" applyFill="1" applyBorder="1" applyAlignment="1" applyProtection="1">
      <alignment horizontal="center"/>
      <protection locked="0"/>
    </xf>
    <xf numFmtId="0" fontId="1" fillId="8" borderId="6" xfId="0" applyFont="1" applyFill="1" applyBorder="1" applyAlignment="1" applyProtection="1">
      <alignment horizontal="center" vertical="center" wrapText="1"/>
      <protection locked="0"/>
    </xf>
    <xf numFmtId="0" fontId="1" fillId="8" borderId="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10" xfId="0" applyBorder="1" applyAlignment="1" applyProtection="1">
      <alignment horizontal="center" wrapText="1"/>
      <protection locked="0"/>
    </xf>
    <xf numFmtId="10" fontId="0" fillId="0" borderId="12" xfId="0" applyNumberFormat="1" applyBorder="1" applyAlignment="1" applyProtection="1">
      <alignment horizontal="center"/>
      <protection locked="0"/>
    </xf>
    <xf numFmtId="0" fontId="1" fillId="9" borderId="1" xfId="0" applyFont="1" applyFill="1" applyBorder="1" applyProtection="1">
      <protection locked="0"/>
    </xf>
    <xf numFmtId="0" fontId="0" fillId="9" borderId="1" xfId="0" applyFill="1" applyBorder="1" applyProtection="1">
      <protection locked="0"/>
    </xf>
    <xf numFmtId="0" fontId="0" fillId="9" borderId="1" xfId="0"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25" xfId="0" applyFont="1" applyFill="1" applyBorder="1" applyAlignment="1" applyProtection="1">
      <alignment horizontal="center" vertical="center" wrapText="1"/>
      <protection locked="0"/>
    </xf>
    <xf numFmtId="0" fontId="0" fillId="0" borderId="10" xfId="0" applyBorder="1" applyProtection="1">
      <protection locked="0"/>
    </xf>
    <xf numFmtId="0" fontId="1" fillId="4" borderId="18" xfId="0" applyFont="1" applyFill="1" applyBorder="1" applyAlignment="1" applyProtection="1">
      <alignment horizontal="center"/>
      <protection locked="0"/>
    </xf>
    <xf numFmtId="0" fontId="1" fillId="5" borderId="18" xfId="0" applyFont="1" applyFill="1" applyBorder="1" applyAlignment="1" applyProtection="1">
      <alignment horizontal="center"/>
      <protection locked="0"/>
    </xf>
    <xf numFmtId="0" fontId="0" fillId="2" borderId="26" xfId="0" applyFill="1" applyBorder="1" applyAlignment="1" applyProtection="1">
      <alignment horizontal="center" vertical="top" wrapText="1"/>
      <protection locked="0"/>
    </xf>
    <xf numFmtId="0" fontId="0" fillId="7" borderId="26" xfId="0" applyFill="1" applyBorder="1" applyAlignment="1" applyProtection="1">
      <alignment horizontal="center" vertical="top" wrapText="1"/>
      <protection locked="0"/>
    </xf>
    <xf numFmtId="0" fontId="0" fillId="6" borderId="26" xfId="0" applyFill="1" applyBorder="1" applyAlignment="1" applyProtection="1">
      <alignment horizontal="center" vertical="top" wrapText="1"/>
      <protection locked="0"/>
    </xf>
    <xf numFmtId="0" fontId="0" fillId="9" borderId="26" xfId="0" applyFill="1" applyBorder="1" applyAlignment="1" applyProtection="1">
      <alignment horizontal="center" vertical="top" wrapText="1"/>
      <protection locked="0"/>
    </xf>
    <xf numFmtId="0" fontId="0" fillId="2" borderId="11"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8" borderId="7" xfId="0" applyFill="1" applyBorder="1" applyAlignment="1" applyProtection="1">
      <alignment horizontal="center" vertical="top" wrapText="1"/>
      <protection locked="0"/>
    </xf>
    <xf numFmtId="0" fontId="0" fillId="4" borderId="7"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3" borderId="7" xfId="0" applyFill="1" applyBorder="1" applyAlignment="1" applyProtection="1">
      <alignment horizontal="center" vertical="top" wrapText="1"/>
      <protection locked="0"/>
    </xf>
    <xf numFmtId="164" fontId="0" fillId="0" borderId="12" xfId="1" applyNumberFormat="1" applyFont="1" applyBorder="1" applyAlignment="1" applyProtection="1">
      <alignment horizontal="right"/>
      <protection locked="0"/>
    </xf>
    <xf numFmtId="0" fontId="0" fillId="9" borderId="1" xfId="0" applyFill="1" applyBorder="1" applyAlignment="1" applyProtection="1">
      <alignment horizontal="left"/>
      <protection locked="0"/>
    </xf>
    <xf numFmtId="164" fontId="0" fillId="0" borderId="12" xfId="1" applyNumberFormat="1" applyFont="1" applyBorder="1" applyProtection="1">
      <protection locked="0"/>
    </xf>
    <xf numFmtId="164" fontId="1" fillId="6" borderId="1" xfId="1" applyNumberFormat="1" applyFont="1" applyFill="1" applyBorder="1" applyProtection="1">
      <protection hidden="1"/>
    </xf>
    <xf numFmtId="0" fontId="0" fillId="0" borderId="5" xfId="0" applyBorder="1" applyAlignment="1" applyProtection="1">
      <alignment horizontal="center"/>
      <protection hidden="1"/>
    </xf>
    <xf numFmtId="0" fontId="14" fillId="2" borderId="7" xfId="0" applyFont="1" applyFill="1" applyBorder="1" applyAlignment="1" applyProtection="1">
      <alignment horizontal="center" vertical="top" wrapText="1"/>
      <protection locked="0"/>
    </xf>
    <xf numFmtId="0" fontId="2" fillId="0" borderId="0" xfId="0" applyFont="1" applyAlignment="1" applyProtection="1">
      <alignment horizontal="center" vertical="center"/>
      <protection locked="0"/>
    </xf>
    <xf numFmtId="49" fontId="22" fillId="0" borderId="0" xfId="0" applyNumberFormat="1" applyFont="1"/>
    <xf numFmtId="0" fontId="22" fillId="0" borderId="0" xfId="0" applyFont="1"/>
    <xf numFmtId="10" fontId="0" fillId="0" borderId="0" xfId="2" applyNumberFormat="1" applyFont="1" applyBorder="1"/>
    <xf numFmtId="10" fontId="0" fillId="0" borderId="0" xfId="2" applyNumberFormat="1" applyFont="1" applyFill="1" applyBorder="1"/>
    <xf numFmtId="164" fontId="0" fillId="0" borderId="0" xfId="1" applyNumberFormat="1" applyFont="1" applyBorder="1" applyAlignment="1" applyProtection="1">
      <alignment horizontal="right"/>
      <protection locked="0"/>
    </xf>
    <xf numFmtId="49" fontId="23" fillId="0" borderId="1" xfId="0" applyNumberFormat="1" applyFont="1" applyBorder="1"/>
    <xf numFmtId="0" fontId="23" fillId="0" borderId="1" xfId="0" applyFont="1" applyBorder="1"/>
    <xf numFmtId="49" fontId="23" fillId="0" borderId="1" xfId="0" applyNumberFormat="1" applyFont="1" applyFill="1" applyBorder="1"/>
    <xf numFmtId="0" fontId="23" fillId="0" borderId="1" xfId="0" applyFont="1" applyFill="1" applyBorder="1"/>
    <xf numFmtId="49" fontId="23" fillId="0" borderId="21" xfId="0" applyNumberFormat="1" applyFont="1" applyBorder="1"/>
    <xf numFmtId="0" fontId="1" fillId="7" borderId="8" xfId="0" applyFont="1" applyFill="1" applyBorder="1" applyAlignment="1" applyProtection="1">
      <alignment horizontal="center" vertical="center" wrapText="1"/>
      <protection locked="0"/>
    </xf>
    <xf numFmtId="0" fontId="0" fillId="7" borderId="27" xfId="0" applyFill="1" applyBorder="1" applyAlignment="1" applyProtection="1">
      <alignment horizontal="center" vertical="top" wrapText="1"/>
      <protection locked="0"/>
    </xf>
    <xf numFmtId="0" fontId="0" fillId="0" borderId="3" xfId="0" applyBorder="1" applyAlignment="1" applyProtection="1">
      <alignment horizontal="center"/>
      <protection hidden="1"/>
    </xf>
    <xf numFmtId="0" fontId="0" fillId="9" borderId="3" xfId="0" applyFill="1" applyBorder="1" applyProtection="1">
      <protection locked="0"/>
    </xf>
    <xf numFmtId="0" fontId="1" fillId="6" borderId="28" xfId="0" applyFont="1" applyFill="1" applyBorder="1" applyAlignment="1" applyProtection="1">
      <alignment horizontal="center"/>
      <protection locked="0"/>
    </xf>
    <xf numFmtId="0" fontId="1" fillId="6" borderId="29" xfId="0" applyFont="1" applyFill="1" applyBorder="1" applyAlignment="1" applyProtection="1">
      <alignment horizontal="center" vertical="center" wrapText="1"/>
      <protection locked="0"/>
    </xf>
    <xf numFmtId="0" fontId="0" fillId="6" borderId="30" xfId="0" applyFill="1" applyBorder="1" applyAlignment="1" applyProtection="1">
      <alignment horizontal="center" vertical="top" wrapText="1"/>
      <protection locked="0"/>
    </xf>
    <xf numFmtId="0" fontId="0" fillId="0" borderId="31" xfId="0" applyBorder="1" applyAlignment="1" applyProtection="1">
      <alignment horizontal="center"/>
      <protection locked="0"/>
    </xf>
    <xf numFmtId="0" fontId="0" fillId="9" borderId="15" xfId="0" applyFill="1" applyBorder="1" applyAlignment="1" applyProtection="1">
      <alignment horizontal="center"/>
      <protection locked="0"/>
    </xf>
    <xf numFmtId="0" fontId="4" fillId="0" borderId="1" xfId="0" applyFont="1" applyBorder="1" applyAlignment="1" applyProtection="1">
      <alignment horizontal="center" wrapText="1"/>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top" wrapText="1"/>
      <protection locked="0"/>
    </xf>
    <xf numFmtId="0" fontId="2" fillId="0" borderId="1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0"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2" fillId="0" borderId="16" xfId="0"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cellXfs>
  <cellStyles count="3">
    <cellStyle name="Comma" xfId="1" builtinId="3"/>
    <cellStyle name="Normal" xfId="0" builtinId="0"/>
    <cellStyle name="Percent" xfId="2" builtinId="5"/>
  </cellStyles>
  <dxfs count="94">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bgColor theme="1"/>
        </patternFill>
      </fill>
    </dxf>
    <dxf>
      <fill>
        <patternFill patternType="none">
          <bgColor auto="1"/>
        </patternFill>
      </fill>
    </dxf>
    <dxf>
      <fill>
        <patternFill>
          <bgColor theme="1"/>
        </patternFill>
      </fill>
    </dxf>
    <dxf>
      <fill>
        <patternFill>
          <bgColor theme="1"/>
        </patternFill>
      </fill>
    </dxf>
    <dxf>
      <font>
        <color rgb="FFFF0000"/>
      </font>
      <fill>
        <patternFill>
          <bgColor theme="5" tint="0.39994506668294322"/>
        </patternFill>
      </fill>
    </dxf>
    <dxf>
      <fill>
        <patternFill>
          <bgColor theme="1"/>
        </patternFill>
      </fill>
    </dxf>
    <dxf>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5"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theme="1"/>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auto="1"/>
      </font>
      <fill>
        <patternFill patternType="none">
          <bgColor auto="1"/>
        </patternFill>
      </fill>
    </dxf>
    <dxf>
      <font>
        <color rgb="FF339933"/>
      </font>
      <fill>
        <patternFill>
          <bgColor theme="6" tint="0.59996337778862885"/>
        </patternFill>
      </fill>
    </dxf>
    <dxf>
      <font>
        <color auto="1"/>
      </font>
      <fill>
        <patternFill>
          <bgColor theme="0" tint="-0.14996795556505021"/>
        </patternFill>
      </fill>
    </dxf>
    <dxf>
      <font>
        <color auto="1"/>
      </font>
      <fill>
        <patternFill>
          <bgColor theme="6" tint="0.39994506668294322"/>
        </patternFill>
      </fill>
    </dxf>
    <dxf>
      <fill>
        <patternFill>
          <bgColor theme="0" tint="-0.14996795556505021"/>
        </patternFill>
      </fill>
    </dxf>
    <dxf>
      <font>
        <color rgb="FF9C0006"/>
      </font>
      <fill>
        <patternFill>
          <bgColor rgb="FFFFC7CE"/>
        </patternFill>
      </fill>
    </dxf>
    <dxf>
      <font>
        <color rgb="FFFF0000"/>
      </font>
      <fill>
        <patternFill>
          <bgColor theme="9" tint="0.39994506668294322"/>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dxf>
    <dxf>
      <fill>
        <patternFill patternType="none">
          <bgColor auto="1"/>
        </patternFill>
      </fill>
    </dxf>
    <dxf>
      <font>
        <color rgb="FF339933"/>
      </font>
      <fill>
        <patternFill>
          <bgColor theme="6" tint="0.39994506668294322"/>
        </patternFill>
      </fill>
    </dxf>
    <dxf>
      <font>
        <color rgb="FF9C0006"/>
      </font>
      <fill>
        <patternFill>
          <bgColor rgb="FFFFC7CE"/>
        </patternFill>
      </fill>
    </dxf>
    <dxf>
      <font>
        <color rgb="FFFF0000"/>
      </font>
      <fill>
        <patternFill>
          <bgColor theme="5" tint="0.39994506668294322"/>
        </patternFill>
      </fill>
      <border>
        <vertical/>
        <horizontal/>
      </border>
    </dxf>
    <dxf>
      <fill>
        <patternFill>
          <bgColor theme="1"/>
        </patternFill>
      </fill>
    </dxf>
    <dxf>
      <fill>
        <patternFill>
          <bgColor rgb="FFFFFF99"/>
        </patternFill>
      </fill>
    </dxf>
    <dxf>
      <font>
        <color rgb="FF9C0006"/>
      </font>
      <fill>
        <patternFill>
          <bgColor rgb="FFFFC7CE"/>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ill>
        <patternFill>
          <bgColor rgb="FFFFFF99"/>
        </patternFill>
      </fill>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ont>
        <color rgb="FFFF0000"/>
      </font>
      <fill>
        <patternFill>
          <bgColor theme="5" tint="0.39994506668294322"/>
        </patternFill>
      </fill>
      <border>
        <left style="thin">
          <color rgb="FFFF0000"/>
        </left>
        <right style="thin">
          <color rgb="FFFF0000"/>
        </right>
        <top style="thin">
          <color rgb="FFFF0000"/>
        </top>
        <bottom style="thin">
          <color rgb="FFFF0000"/>
        </bottom>
        <vertical/>
        <horizontal/>
      </border>
    </dxf>
    <dxf>
      <font>
        <color rgb="FFFF0000"/>
      </font>
      <fill>
        <patternFill>
          <bgColor theme="5" tint="0.39994506668294322"/>
        </patternFill>
      </fill>
      <border>
        <left style="thin">
          <color rgb="FFFF0000"/>
        </left>
        <right style="thin">
          <color rgb="FFFF0000"/>
        </right>
        <top style="thin">
          <color rgb="FFFF0000"/>
        </top>
        <bottom style="thin">
          <color rgb="FFFF0000"/>
        </bottom>
      </border>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ont>
        <color rgb="FFFF0000"/>
      </font>
      <fill>
        <patternFill>
          <bgColor theme="5" tint="0.39994506668294322"/>
        </patternFill>
      </fill>
    </dxf>
    <dxf>
      <fill>
        <patternFill patternType="none">
          <bgColor auto="1"/>
        </patternFill>
      </fill>
    </dxf>
    <dxf>
      <font>
        <color rgb="FFFF0000"/>
      </font>
      <fill>
        <patternFill>
          <bgColor theme="5" tint="0.39994506668294322"/>
        </patternFill>
      </fill>
    </dxf>
    <dxf>
      <font>
        <u val="double"/>
        <color rgb="FFFF0000"/>
      </font>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339933"/>
      </font>
      <fill>
        <patternFill>
          <bgColor theme="6" tint="0.39994506668294322"/>
        </patternFill>
      </fill>
    </dxf>
    <dxf>
      <font>
        <strike val="0"/>
        <color rgb="FF00B050"/>
      </font>
      <fill>
        <patternFill>
          <bgColor theme="6" tint="0.39994506668294322"/>
        </patternFill>
      </fill>
    </dxf>
    <dxf>
      <fill>
        <patternFill>
          <bgColor theme="6" tint="0.39994506668294322"/>
        </patternFill>
      </fill>
    </dxf>
    <dxf>
      <fill>
        <patternFill>
          <bgColor rgb="FFFF0000"/>
        </patternFill>
      </fill>
      <border>
        <vertical/>
        <horizontal/>
      </border>
    </dxf>
    <dxf>
      <font>
        <color rgb="FF9C0006"/>
      </font>
      <fill>
        <patternFill>
          <bgColor rgb="FFFFC7CE"/>
        </patternFill>
      </fill>
    </dxf>
    <dxf>
      <fill>
        <patternFill>
          <fgColor theme="5" tint="0.59996337778862885"/>
        </patternFill>
      </fill>
    </dxf>
    <dxf>
      <fill>
        <patternFill>
          <bgColor theme="6" tint="0.39994506668294322"/>
        </patternFill>
      </fill>
    </dxf>
    <dxf>
      <font>
        <color rgb="FF006100"/>
      </font>
      <fill>
        <patternFill>
          <bgColor rgb="FFC6EFCE"/>
        </patternFill>
      </fill>
    </dxf>
    <dxf>
      <fill>
        <patternFill>
          <bgColor rgb="FFFFFF99"/>
        </patternFill>
      </fill>
    </dxf>
    <dxf>
      <font>
        <color auto="1"/>
      </font>
      <fill>
        <patternFill patternType="none">
          <bgColor auto="1"/>
        </patternFill>
      </fill>
    </dxf>
    <dxf>
      <font>
        <color auto="1"/>
      </font>
      <fill>
        <patternFill>
          <bgColor theme="6" tint="0.39994506668294322"/>
        </patternFill>
      </fill>
    </dxf>
    <dxf>
      <fill>
        <patternFill>
          <bgColor rgb="FFFFFF99"/>
        </patternFill>
      </fill>
    </dxf>
    <dxf>
      <font>
        <color rgb="FF9C0006"/>
      </font>
      <fill>
        <patternFill>
          <bgColor rgb="FFFFC7CE"/>
        </patternFill>
      </fill>
    </dxf>
    <dxf>
      <font>
        <u val="none"/>
        <color rgb="FFFF0000"/>
      </font>
      <fill>
        <patternFill>
          <bgColor theme="5" tint="0.39994506668294322"/>
        </patternFill>
      </fill>
    </dxf>
    <dxf>
      <font>
        <color auto="1"/>
      </font>
      <fill>
        <patternFill>
          <bgColor theme="0" tint="-0.14996795556505021"/>
        </patternFill>
      </fill>
    </dxf>
    <dxf>
      <fill>
        <patternFill>
          <bgColor rgb="FFFFFF99"/>
        </patternFill>
      </fill>
    </dxf>
    <dxf>
      <font>
        <color rgb="FF9C0006"/>
      </font>
      <fill>
        <patternFill>
          <bgColor rgb="FFFFC7CE"/>
        </patternFill>
      </fill>
    </dxf>
  </dxfs>
  <tableStyles count="0" defaultTableStyle="TableStyleMedium9" defaultPivotStyle="PivotStyleLight16"/>
  <colors>
    <mruColors>
      <color rgb="FF0000FF"/>
      <color rgb="FFFFFF99"/>
      <color rgb="FFFFFF66"/>
      <color rgb="FF339933"/>
      <color rgb="FFFA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0</xdr:row>
      <xdr:rowOff>323850</xdr:rowOff>
    </xdr:from>
    <xdr:to>
      <xdr:col>4</xdr:col>
      <xdr:colOff>1474469</xdr:colOff>
      <xdr:row>0</xdr:row>
      <xdr:rowOff>845820</xdr:rowOff>
    </xdr:to>
    <xdr:pic>
      <xdr:nvPicPr>
        <xdr:cNvPr id="5" name="Picture 1" descr="United States Department of Agriculture Logo" title="United States Department of Agriculture ">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44" b="19117"/>
        <a:stretch/>
      </xdr:blipFill>
      <xdr:spPr bwMode="auto">
        <a:xfrm>
          <a:off x="285749" y="323850"/>
          <a:ext cx="1027366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stategov-my.sharepoint.com/personal/taggas_bds_state_mo_us/Documents/LEA%20Level%20-%20CEP%2026-27.xlsx" TargetMode="External"/><Relationship Id="rId1" Type="http://schemas.openxmlformats.org/officeDocument/2006/relationships/externalLinkPath" Target="https://mostategov-my.sharepoint.com/personal/taggas_bds_state_mo_us/Documents/LEA%20Level%20-%20CEP%2026-27.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aggas\Downloads\Sponsor%20Profile%20Report%20(4).xlsx" TargetMode="External"/><Relationship Id="rId1" Type="http://schemas.openxmlformats.org/officeDocument/2006/relationships/externalLinkPath" Target="file:///C:\Users\taggas\Downloads\Sponsor%20Profile%20Report%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A ID Order"/>
      <sheetName val="Alpha Order"/>
    </sheetNames>
    <sheetDataSet>
      <sheetData sheetId="0">
        <row r="1">
          <cell r="A1" t="str">
            <v>LEA ID</v>
          </cell>
          <cell r="D1" t="str">
            <v>Proxy 
Identified Student Percentage (ISP)</v>
          </cell>
          <cell r="G1" t="str">
            <v>Currently Participating</v>
          </cell>
          <cell r="H1" t="str">
            <v>Participating in Year 4 and Eligible for a Grace Year</v>
          </cell>
          <cell r="N1" t="str">
            <v>Student Enrollment in Near-Eligible, Eligible, and Participating CEP Schools</v>
          </cell>
        </row>
        <row r="2">
          <cell r="A2" t="str">
            <v>001-090</v>
          </cell>
          <cell r="D2"/>
          <cell r="G2" t="str">
            <v>X</v>
          </cell>
          <cell r="H2" t="str">
            <v>X</v>
          </cell>
          <cell r="N2">
            <v>210</v>
          </cell>
        </row>
        <row r="3">
          <cell r="A3" t="str">
            <v>001-091</v>
          </cell>
          <cell r="D3">
            <v>0.23755274261603376</v>
          </cell>
          <cell r="G3"/>
          <cell r="H3"/>
          <cell r="N3">
            <v>2370</v>
          </cell>
        </row>
        <row r="4">
          <cell r="A4" t="str">
            <v>001-092</v>
          </cell>
          <cell r="D4">
            <v>0.23809523809523808</v>
          </cell>
          <cell r="G4"/>
          <cell r="H4"/>
          <cell r="N4">
            <v>105</v>
          </cell>
        </row>
        <row r="5">
          <cell r="A5" t="str">
            <v>001-401</v>
          </cell>
          <cell r="D5">
            <v>0</v>
          </cell>
          <cell r="G5"/>
          <cell r="H5"/>
          <cell r="N5" t="str">
            <v/>
          </cell>
        </row>
        <row r="6">
          <cell r="A6" t="str">
            <v>002-089</v>
          </cell>
          <cell r="D6">
            <v>4.9833887043189369E-2</v>
          </cell>
          <cell r="G6"/>
          <cell r="H6"/>
          <cell r="N6" t="str">
            <v/>
          </cell>
        </row>
        <row r="7">
          <cell r="A7" t="str">
            <v>002-090</v>
          </cell>
          <cell r="D7">
            <v>4.7210300429184553E-2</v>
          </cell>
          <cell r="G7"/>
          <cell r="H7"/>
          <cell r="N7" t="str">
            <v/>
          </cell>
        </row>
        <row r="8">
          <cell r="A8" t="str">
            <v>002-097</v>
          </cell>
          <cell r="D8">
            <v>0.12206776715899217</v>
          </cell>
          <cell r="G8"/>
          <cell r="H8"/>
          <cell r="N8" t="str">
            <v/>
          </cell>
        </row>
        <row r="9">
          <cell r="A9" t="str">
            <v>003-031</v>
          </cell>
          <cell r="D9">
            <v>0.31692307692307692</v>
          </cell>
          <cell r="G9"/>
          <cell r="H9"/>
          <cell r="N9">
            <v>320</v>
          </cell>
        </row>
        <row r="10">
          <cell r="A10" t="str">
            <v>003-032</v>
          </cell>
          <cell r="D10">
            <v>9.0909090909090912E-2</v>
          </cell>
          <cell r="G10"/>
          <cell r="H10"/>
          <cell r="N10" t="str">
            <v/>
          </cell>
        </row>
        <row r="11">
          <cell r="A11" t="str">
            <v>003-033</v>
          </cell>
          <cell r="D11">
            <v>0.140625</v>
          </cell>
          <cell r="G11"/>
          <cell r="H11"/>
          <cell r="N11" t="str">
            <v/>
          </cell>
        </row>
        <row r="12">
          <cell r="A12" t="str">
            <v>004-106</v>
          </cell>
          <cell r="D12">
            <v>0.21501706484641639</v>
          </cell>
          <cell r="G12"/>
          <cell r="H12"/>
          <cell r="N12">
            <v>296</v>
          </cell>
        </row>
        <row r="13">
          <cell r="A13" t="str">
            <v>004-109</v>
          </cell>
          <cell r="D13"/>
          <cell r="G13" t="str">
            <v>X</v>
          </cell>
          <cell r="H13"/>
          <cell r="N13">
            <v>528</v>
          </cell>
        </row>
        <row r="14">
          <cell r="A14" t="str">
            <v>004-110</v>
          </cell>
          <cell r="D14"/>
          <cell r="G14" t="str">
            <v>X</v>
          </cell>
          <cell r="H14"/>
          <cell r="N14">
            <v>2270</v>
          </cell>
        </row>
        <row r="15">
          <cell r="A15" t="str">
            <v>004-400</v>
          </cell>
          <cell r="D15">
            <v>6.8965517241379309E-3</v>
          </cell>
          <cell r="G15"/>
          <cell r="H15"/>
          <cell r="N15" t="str">
            <v/>
          </cell>
        </row>
        <row r="16">
          <cell r="A16" t="str">
            <v>005-120</v>
          </cell>
          <cell r="D16">
            <v>0.31738035264483627</v>
          </cell>
          <cell r="G16"/>
          <cell r="H16"/>
          <cell r="N16">
            <v>412</v>
          </cell>
        </row>
        <row r="17">
          <cell r="A17" t="str">
            <v>005-121</v>
          </cell>
          <cell r="D17">
            <v>0.2685069008782936</v>
          </cell>
          <cell r="G17"/>
          <cell r="H17"/>
          <cell r="N17">
            <v>757</v>
          </cell>
        </row>
        <row r="18">
          <cell r="A18" t="str">
            <v>005-122</v>
          </cell>
          <cell r="D18"/>
          <cell r="G18" t="str">
            <v>X</v>
          </cell>
          <cell r="H18"/>
          <cell r="N18">
            <v>345</v>
          </cell>
        </row>
        <row r="19">
          <cell r="A19" t="str">
            <v>005-123</v>
          </cell>
          <cell r="D19">
            <v>0.24581939799331104</v>
          </cell>
          <cell r="G19"/>
          <cell r="H19"/>
          <cell r="N19">
            <v>1752</v>
          </cell>
        </row>
        <row r="20">
          <cell r="A20" t="str">
            <v>005-124</v>
          </cell>
          <cell r="D20">
            <v>5.2810902896081771E-2</v>
          </cell>
          <cell r="G20"/>
          <cell r="H20"/>
          <cell r="N20" t="str">
            <v/>
          </cell>
        </row>
        <row r="21">
          <cell r="A21" t="str">
            <v>005-127</v>
          </cell>
          <cell r="D21"/>
          <cell r="G21" t="str">
            <v>X</v>
          </cell>
          <cell r="H21"/>
          <cell r="N21">
            <v>139</v>
          </cell>
        </row>
        <row r="22">
          <cell r="A22" t="str">
            <v>005-128</v>
          </cell>
          <cell r="D22">
            <v>0.23788003286770748</v>
          </cell>
          <cell r="G22"/>
          <cell r="H22"/>
          <cell r="N22">
            <v>2434</v>
          </cell>
        </row>
        <row r="23">
          <cell r="A23" t="str">
            <v>006-101</v>
          </cell>
          <cell r="D23">
            <v>0.10714285714285714</v>
          </cell>
          <cell r="G23"/>
          <cell r="H23"/>
          <cell r="N23" t="str">
            <v/>
          </cell>
        </row>
        <row r="24">
          <cell r="A24" t="str">
            <v>006-103</v>
          </cell>
          <cell r="D24">
            <v>0.28488372093023256</v>
          </cell>
          <cell r="G24"/>
          <cell r="H24"/>
          <cell r="N24">
            <v>172</v>
          </cell>
        </row>
        <row r="25">
          <cell r="A25" t="str">
            <v>006-104</v>
          </cell>
          <cell r="D25">
            <v>0.26857654431512984</v>
          </cell>
          <cell r="G25"/>
          <cell r="H25"/>
          <cell r="N25">
            <v>1117</v>
          </cell>
        </row>
        <row r="26">
          <cell r="A26" t="str">
            <v>007-121</v>
          </cell>
          <cell r="D26">
            <v>0.19135802469135801</v>
          </cell>
          <cell r="G26"/>
          <cell r="H26"/>
          <cell r="N26">
            <v>162</v>
          </cell>
        </row>
        <row r="27">
          <cell r="A27" t="str">
            <v>007-122</v>
          </cell>
          <cell r="D27">
            <v>0.11214953271028037</v>
          </cell>
          <cell r="G27"/>
          <cell r="H27"/>
          <cell r="N27" t="str">
            <v/>
          </cell>
        </row>
        <row r="28">
          <cell r="A28" t="str">
            <v>007-123</v>
          </cell>
          <cell r="D28">
            <v>0.1079136690647482</v>
          </cell>
          <cell r="G28"/>
          <cell r="H28"/>
          <cell r="N28" t="str">
            <v/>
          </cell>
        </row>
        <row r="29">
          <cell r="A29" t="str">
            <v>007-124</v>
          </cell>
          <cell r="D29">
            <v>0.20426829268292682</v>
          </cell>
          <cell r="G29"/>
          <cell r="H29"/>
          <cell r="N29">
            <v>317</v>
          </cell>
        </row>
        <row r="30">
          <cell r="A30" t="str">
            <v>007-125</v>
          </cell>
          <cell r="D30">
            <v>0.22463768115942029</v>
          </cell>
          <cell r="G30"/>
          <cell r="H30"/>
          <cell r="N30">
            <v>138</v>
          </cell>
        </row>
        <row r="31">
          <cell r="A31" t="str">
            <v>007-126</v>
          </cell>
          <cell r="D31">
            <v>0</v>
          </cell>
          <cell r="G31"/>
          <cell r="H31"/>
          <cell r="N31" t="str">
            <v/>
          </cell>
        </row>
        <row r="32">
          <cell r="A32" t="str">
            <v>007-129</v>
          </cell>
          <cell r="D32">
            <v>0.2575057736720554</v>
          </cell>
          <cell r="G32"/>
          <cell r="H32"/>
          <cell r="N32">
            <v>862</v>
          </cell>
        </row>
        <row r="33">
          <cell r="A33" t="str">
            <v>008-106</v>
          </cell>
          <cell r="D33"/>
          <cell r="G33" t="str">
            <v>X</v>
          </cell>
          <cell r="H33"/>
          <cell r="N33">
            <v>513</v>
          </cell>
        </row>
        <row r="34">
          <cell r="A34" t="str">
            <v>008-107</v>
          </cell>
          <cell r="D34"/>
          <cell r="G34" t="str">
            <v>X</v>
          </cell>
          <cell r="H34"/>
          <cell r="N34">
            <v>1181</v>
          </cell>
        </row>
        <row r="35">
          <cell r="A35" t="str">
            <v>008-111</v>
          </cell>
          <cell r="D35">
            <v>0.218707015130674</v>
          </cell>
          <cell r="G35"/>
          <cell r="H35"/>
          <cell r="N35">
            <v>727</v>
          </cell>
        </row>
        <row r="36">
          <cell r="A36" t="str">
            <v>009-077</v>
          </cell>
          <cell r="D36">
            <v>0.23655913978494625</v>
          </cell>
          <cell r="G36"/>
          <cell r="H36"/>
          <cell r="N36">
            <v>460</v>
          </cell>
        </row>
        <row r="37">
          <cell r="A37" t="str">
            <v>009-078</v>
          </cell>
          <cell r="D37">
            <v>5.0505050505050504E-2</v>
          </cell>
          <cell r="G37"/>
          <cell r="H37"/>
          <cell r="N37" t="str">
            <v/>
          </cell>
        </row>
        <row r="38">
          <cell r="A38" t="str">
            <v>009-079</v>
          </cell>
          <cell r="D38"/>
          <cell r="G38" t="str">
            <v>X</v>
          </cell>
          <cell r="H38"/>
          <cell r="N38">
            <v>164</v>
          </cell>
        </row>
        <row r="39">
          <cell r="A39" t="str">
            <v>009-080</v>
          </cell>
          <cell r="D39">
            <v>0.39243498817966904</v>
          </cell>
          <cell r="G39"/>
          <cell r="H39"/>
          <cell r="N39">
            <v>851</v>
          </cell>
        </row>
        <row r="40">
          <cell r="A40" t="str">
            <v>010-087</v>
          </cell>
          <cell r="D40">
            <v>6.8580542264752797E-2</v>
          </cell>
          <cell r="G40"/>
          <cell r="H40"/>
          <cell r="N40" t="str">
            <v/>
          </cell>
        </row>
        <row r="41">
          <cell r="A41" t="str">
            <v>010-089</v>
          </cell>
          <cell r="D41">
            <v>0.15272244355909695</v>
          </cell>
          <cell r="G41"/>
          <cell r="H41"/>
          <cell r="N41">
            <v>1506</v>
          </cell>
        </row>
        <row r="42">
          <cell r="A42" t="str">
            <v>010-090</v>
          </cell>
          <cell r="D42">
            <v>0.13004484304932734</v>
          </cell>
          <cell r="G42"/>
          <cell r="H42"/>
          <cell r="N42" t="str">
            <v/>
          </cell>
        </row>
        <row r="43">
          <cell r="A43" t="str">
            <v>010-091</v>
          </cell>
          <cell r="D43">
            <v>0.15479651162790697</v>
          </cell>
          <cell r="G43"/>
          <cell r="H43"/>
          <cell r="N43">
            <v>1376</v>
          </cell>
        </row>
        <row r="44">
          <cell r="A44" t="str">
            <v>010-092</v>
          </cell>
          <cell r="D44">
            <v>0.15537190082644628</v>
          </cell>
          <cell r="G44"/>
          <cell r="H44"/>
          <cell r="N44">
            <v>605</v>
          </cell>
        </row>
        <row r="45">
          <cell r="A45" t="str">
            <v>010-093</v>
          </cell>
          <cell r="D45"/>
          <cell r="G45" t="str">
            <v>X</v>
          </cell>
          <cell r="H45"/>
          <cell r="N45">
            <v>18386</v>
          </cell>
        </row>
        <row r="46">
          <cell r="A46" t="str">
            <v>010-402</v>
          </cell>
          <cell r="D46">
            <v>4.6948356807511738E-3</v>
          </cell>
          <cell r="G46"/>
          <cell r="H46"/>
          <cell r="N46" t="str">
            <v/>
          </cell>
        </row>
        <row r="47">
          <cell r="A47" t="str">
            <v>011-076</v>
          </cell>
          <cell r="D47">
            <v>8.98716119828816E-2</v>
          </cell>
          <cell r="G47"/>
          <cell r="H47"/>
          <cell r="N47" t="str">
            <v/>
          </cell>
        </row>
        <row r="48">
          <cell r="A48" t="str">
            <v>011-078</v>
          </cell>
          <cell r="D48">
            <v>0.10738255033557047</v>
          </cell>
          <cell r="G48"/>
          <cell r="H48"/>
          <cell r="N48" t="str">
            <v/>
          </cell>
        </row>
        <row r="49">
          <cell r="A49" t="str">
            <v>011-079</v>
          </cell>
          <cell r="D49">
            <v>0.11721611721611722</v>
          </cell>
          <cell r="G49"/>
          <cell r="H49"/>
          <cell r="N49" t="str">
            <v/>
          </cell>
        </row>
        <row r="50">
          <cell r="A50" t="str">
            <v>011-082</v>
          </cell>
          <cell r="D50"/>
          <cell r="G50" t="str">
            <v>X</v>
          </cell>
          <cell r="H50"/>
          <cell r="N50">
            <v>10039</v>
          </cell>
        </row>
        <row r="51">
          <cell r="A51" t="str">
            <v>011-400</v>
          </cell>
          <cell r="D51">
            <v>0</v>
          </cell>
          <cell r="G51"/>
          <cell r="H51"/>
          <cell r="N51" t="str">
            <v/>
          </cell>
        </row>
        <row r="52">
          <cell r="A52" t="str">
            <v>011-407</v>
          </cell>
          <cell r="D52">
            <v>3.7209302325581395E-2</v>
          </cell>
          <cell r="G52"/>
          <cell r="H52"/>
          <cell r="N52" t="str">
            <v/>
          </cell>
        </row>
        <row r="53">
          <cell r="A53" t="str">
            <v>011-409</v>
          </cell>
          <cell r="D53">
            <v>0.15322580645161291</v>
          </cell>
          <cell r="G53"/>
          <cell r="H53"/>
          <cell r="N53">
            <v>124</v>
          </cell>
        </row>
        <row r="54">
          <cell r="A54" t="str">
            <v>012-108</v>
          </cell>
          <cell r="D54">
            <v>0.33878887070376434</v>
          </cell>
          <cell r="G54"/>
          <cell r="H54"/>
          <cell r="N54">
            <v>560</v>
          </cell>
        </row>
        <row r="55">
          <cell r="A55" t="str">
            <v>012-109</v>
          </cell>
          <cell r="D55"/>
          <cell r="G55" t="str">
            <v>X</v>
          </cell>
          <cell r="H55"/>
          <cell r="N55">
            <v>4627</v>
          </cell>
        </row>
        <row r="56">
          <cell r="A56" t="str">
            <v>012-110</v>
          </cell>
          <cell r="D56"/>
          <cell r="G56" t="str">
            <v>X</v>
          </cell>
          <cell r="H56"/>
          <cell r="N56">
            <v>760</v>
          </cell>
        </row>
        <row r="57">
          <cell r="A57" t="str">
            <v>012-400</v>
          </cell>
          <cell r="D57">
            <v>9.0909090909090912E-2</v>
          </cell>
          <cell r="G57"/>
          <cell r="H57"/>
          <cell r="N57" t="str">
            <v/>
          </cell>
        </row>
        <row r="58">
          <cell r="A58" t="str">
            <v>013-054</v>
          </cell>
          <cell r="D58">
            <v>0.328125</v>
          </cell>
          <cell r="G58"/>
          <cell r="H58"/>
          <cell r="N58">
            <v>55</v>
          </cell>
        </row>
        <row r="59">
          <cell r="A59" t="str">
            <v>013-055</v>
          </cell>
          <cell r="D59">
            <v>0.15422885572139303</v>
          </cell>
          <cell r="G59"/>
          <cell r="H59"/>
          <cell r="N59">
            <v>603</v>
          </cell>
        </row>
        <row r="60">
          <cell r="A60" t="str">
            <v>013-057</v>
          </cell>
          <cell r="D60">
            <v>6.25E-2</v>
          </cell>
          <cell r="G60"/>
          <cell r="H60"/>
          <cell r="N60" t="str">
            <v/>
          </cell>
        </row>
        <row r="61">
          <cell r="A61" t="str">
            <v>013-058</v>
          </cell>
          <cell r="D61">
            <v>0.3783783783783784</v>
          </cell>
          <cell r="G61"/>
          <cell r="H61"/>
          <cell r="N61">
            <v>35</v>
          </cell>
        </row>
        <row r="62">
          <cell r="A62" t="str">
            <v>013-059</v>
          </cell>
          <cell r="D62">
            <v>0.15015015015015015</v>
          </cell>
          <cell r="G62"/>
          <cell r="H62"/>
          <cell r="N62">
            <v>333</v>
          </cell>
        </row>
        <row r="63">
          <cell r="A63" t="str">
            <v>013-060</v>
          </cell>
          <cell r="D63">
            <v>0.11363636363636363</v>
          </cell>
          <cell r="G63"/>
          <cell r="H63"/>
          <cell r="N63" t="str">
            <v/>
          </cell>
        </row>
        <row r="64">
          <cell r="A64" t="str">
            <v>013-061</v>
          </cell>
          <cell r="D64">
            <v>0.27027027027027029</v>
          </cell>
          <cell r="G64"/>
          <cell r="H64"/>
          <cell r="N64">
            <v>266</v>
          </cell>
        </row>
        <row r="65">
          <cell r="A65" t="str">
            <v>013-062</v>
          </cell>
          <cell r="D65">
            <v>0.21739130434782608</v>
          </cell>
          <cell r="G65"/>
          <cell r="H65"/>
          <cell r="N65">
            <v>23</v>
          </cell>
        </row>
        <row r="66">
          <cell r="A66" t="str">
            <v>014-126</v>
          </cell>
          <cell r="D66">
            <v>0.19222903885480572</v>
          </cell>
          <cell r="G66"/>
          <cell r="H66"/>
          <cell r="N66">
            <v>930</v>
          </cell>
        </row>
        <row r="67">
          <cell r="A67" t="str">
            <v>014-127</v>
          </cell>
          <cell r="D67">
            <v>0.13573407202216067</v>
          </cell>
          <cell r="G67"/>
          <cell r="H67"/>
          <cell r="N67" t="str">
            <v/>
          </cell>
        </row>
        <row r="68">
          <cell r="A68" t="str">
            <v>014-129</v>
          </cell>
          <cell r="D68">
            <v>0.61845386533665836</v>
          </cell>
          <cell r="G68"/>
          <cell r="H68"/>
          <cell r="N68">
            <v>1203</v>
          </cell>
        </row>
        <row r="69">
          <cell r="A69" t="str">
            <v>014-130</v>
          </cell>
          <cell r="D69">
            <v>0.15252152521525214</v>
          </cell>
          <cell r="G69"/>
          <cell r="H69"/>
          <cell r="N69">
            <v>813</v>
          </cell>
        </row>
        <row r="70">
          <cell r="A70" t="str">
            <v>014-400</v>
          </cell>
          <cell r="D70"/>
          <cell r="G70"/>
          <cell r="H70"/>
          <cell r="N70" t="str">
            <v/>
          </cell>
        </row>
        <row r="71">
          <cell r="A71" t="str">
            <v>015-001</v>
          </cell>
          <cell r="D71">
            <v>0.26763990267639903</v>
          </cell>
          <cell r="G71"/>
          <cell r="H71"/>
          <cell r="N71">
            <v>399</v>
          </cell>
        </row>
        <row r="72">
          <cell r="A72" t="str">
            <v>015-002</v>
          </cell>
          <cell r="D72">
            <v>1.4693877551020407E-2</v>
          </cell>
          <cell r="G72"/>
          <cell r="H72"/>
          <cell r="N72" t="str">
            <v/>
          </cell>
        </row>
        <row r="73">
          <cell r="A73" t="str">
            <v>015-003</v>
          </cell>
          <cell r="D73"/>
          <cell r="G73" t="str">
            <v>X</v>
          </cell>
          <cell r="H73"/>
          <cell r="N73">
            <v>225</v>
          </cell>
        </row>
        <row r="74">
          <cell r="A74" t="str">
            <v>015-004</v>
          </cell>
          <cell r="D74">
            <v>0.17</v>
          </cell>
          <cell r="G74"/>
          <cell r="H74"/>
          <cell r="N74">
            <v>300</v>
          </cell>
        </row>
        <row r="75">
          <cell r="A75" t="str">
            <v>016-090</v>
          </cell>
          <cell r="D75">
            <v>0.20078599499821365</v>
          </cell>
          <cell r="G75"/>
          <cell r="H75"/>
          <cell r="N75">
            <v>5598</v>
          </cell>
        </row>
        <row r="76">
          <cell r="A76" t="str">
            <v>016-092</v>
          </cell>
          <cell r="D76">
            <v>0.37104072398190047</v>
          </cell>
          <cell r="G76"/>
          <cell r="H76"/>
          <cell r="N76">
            <v>221</v>
          </cell>
        </row>
        <row r="77">
          <cell r="A77" t="str">
            <v>016-094</v>
          </cell>
          <cell r="D77">
            <v>0.10554089709762533</v>
          </cell>
          <cell r="G77"/>
          <cell r="H77"/>
          <cell r="N77" t="str">
            <v/>
          </cell>
        </row>
        <row r="78">
          <cell r="A78" t="str">
            <v>016-096</v>
          </cell>
          <cell r="D78"/>
          <cell r="G78" t="str">
            <v>X</v>
          </cell>
          <cell r="H78"/>
          <cell r="N78">
            <v>4261</v>
          </cell>
        </row>
        <row r="79">
          <cell r="A79" t="str">
            <v>016-097</v>
          </cell>
          <cell r="D79">
            <v>0.18885448916408668</v>
          </cell>
          <cell r="G79"/>
          <cell r="H79"/>
          <cell r="N79">
            <v>323</v>
          </cell>
        </row>
        <row r="80">
          <cell r="A80" t="str">
            <v>016-400</v>
          </cell>
          <cell r="D80">
            <v>0</v>
          </cell>
          <cell r="G80"/>
          <cell r="H80"/>
          <cell r="N80" t="str">
            <v/>
          </cell>
        </row>
        <row r="81">
          <cell r="A81" t="str">
            <v>016-401</v>
          </cell>
          <cell r="D81">
            <v>0</v>
          </cell>
          <cell r="G81"/>
          <cell r="H81"/>
          <cell r="N81" t="str">
            <v/>
          </cell>
        </row>
        <row r="82">
          <cell r="A82" t="str">
            <v>016-406</v>
          </cell>
          <cell r="D82">
            <v>5.5555555555555558E-3</v>
          </cell>
          <cell r="G82"/>
          <cell r="H82"/>
          <cell r="N82" t="str">
            <v/>
          </cell>
        </row>
        <row r="83">
          <cell r="A83" t="str">
            <v>016-407</v>
          </cell>
          <cell r="D83">
            <v>1.2448132780082987E-2</v>
          </cell>
          <cell r="G83"/>
          <cell r="H83"/>
          <cell r="N83" t="str">
            <v/>
          </cell>
        </row>
        <row r="84">
          <cell r="A84" t="str">
            <v>017-121</v>
          </cell>
          <cell r="D84"/>
          <cell r="G84" t="str">
            <v>X</v>
          </cell>
          <cell r="H84"/>
          <cell r="N84">
            <v>85</v>
          </cell>
        </row>
        <row r="85">
          <cell r="A85" t="str">
            <v>017-122</v>
          </cell>
          <cell r="D85">
            <v>0.17142857142857143</v>
          </cell>
          <cell r="G85"/>
          <cell r="H85"/>
          <cell r="N85">
            <v>140</v>
          </cell>
        </row>
        <row r="86">
          <cell r="A86" t="str">
            <v>017-124</v>
          </cell>
          <cell r="D86"/>
          <cell r="G86" t="str">
            <v>X</v>
          </cell>
          <cell r="H86"/>
          <cell r="N86">
            <v>43</v>
          </cell>
        </row>
        <row r="87">
          <cell r="A87" t="str">
            <v>017-125</v>
          </cell>
          <cell r="D87">
            <v>0.25598086124401914</v>
          </cell>
          <cell r="G87"/>
          <cell r="H87"/>
          <cell r="N87">
            <v>832</v>
          </cell>
        </row>
        <row r="88">
          <cell r="A88" t="str">
            <v>017-126</v>
          </cell>
          <cell r="D88">
            <v>0.12727272727272726</v>
          </cell>
          <cell r="G88"/>
          <cell r="H88"/>
          <cell r="N88" t="str">
            <v/>
          </cell>
        </row>
        <row r="89">
          <cell r="A89" t="str">
            <v>018-047</v>
          </cell>
          <cell r="D89">
            <v>0.34883720930232559</v>
          </cell>
          <cell r="G89"/>
          <cell r="H89"/>
          <cell r="N89">
            <v>675</v>
          </cell>
        </row>
        <row r="90">
          <cell r="A90" t="str">
            <v>018-050</v>
          </cell>
          <cell r="D90">
            <v>0.32325581395348835</v>
          </cell>
          <cell r="G90"/>
          <cell r="H90"/>
          <cell r="N90">
            <v>477</v>
          </cell>
        </row>
        <row r="91">
          <cell r="A91" t="str">
            <v>019-139</v>
          </cell>
          <cell r="D91">
            <v>0.17307692307692307</v>
          </cell>
          <cell r="G91"/>
          <cell r="H91"/>
          <cell r="N91">
            <v>572</v>
          </cell>
        </row>
        <row r="92">
          <cell r="A92" t="str">
            <v>019-140</v>
          </cell>
          <cell r="D92">
            <v>7.8260869565217397E-2</v>
          </cell>
          <cell r="G92"/>
          <cell r="H92"/>
          <cell r="N92" t="str">
            <v/>
          </cell>
        </row>
        <row r="93">
          <cell r="A93" t="str">
            <v>019-142</v>
          </cell>
          <cell r="D93">
            <v>2.6885971848805947E-2</v>
          </cell>
          <cell r="G93"/>
          <cell r="H93"/>
          <cell r="N93" t="str">
            <v/>
          </cell>
        </row>
        <row r="94">
          <cell r="A94" t="str">
            <v>019-144</v>
          </cell>
          <cell r="D94">
            <v>0.22281879194630871</v>
          </cell>
          <cell r="G94"/>
          <cell r="H94"/>
          <cell r="N94">
            <v>745</v>
          </cell>
        </row>
        <row r="95">
          <cell r="A95" t="str">
            <v>019-147</v>
          </cell>
          <cell r="D95">
            <v>0.1</v>
          </cell>
          <cell r="G95"/>
          <cell r="H95"/>
          <cell r="N95" t="str">
            <v/>
          </cell>
        </row>
        <row r="96">
          <cell r="A96" t="str">
            <v>019-148</v>
          </cell>
          <cell r="D96">
            <v>0.10526315789473684</v>
          </cell>
          <cell r="G96"/>
          <cell r="H96"/>
          <cell r="N96" t="str">
            <v/>
          </cell>
        </row>
        <row r="97">
          <cell r="A97" t="str">
            <v>019-149</v>
          </cell>
          <cell r="D97">
            <v>0.1755689735253135</v>
          </cell>
          <cell r="G97"/>
          <cell r="H97"/>
          <cell r="N97">
            <v>2153</v>
          </cell>
        </row>
        <row r="98">
          <cell r="A98" t="str">
            <v>019-150</v>
          </cell>
          <cell r="D98">
            <v>0.23481781376518218</v>
          </cell>
          <cell r="G98"/>
          <cell r="H98"/>
          <cell r="N98">
            <v>251</v>
          </cell>
        </row>
        <row r="99">
          <cell r="A99" t="str">
            <v>019-151</v>
          </cell>
          <cell r="D99">
            <v>0.13900414937759337</v>
          </cell>
          <cell r="G99"/>
          <cell r="H99"/>
          <cell r="N99" t="str">
            <v/>
          </cell>
        </row>
        <row r="100">
          <cell r="A100" t="str">
            <v>019-152</v>
          </cell>
          <cell r="D100">
            <v>7.6835902085222119E-2</v>
          </cell>
          <cell r="G100"/>
          <cell r="H100"/>
          <cell r="N100" t="str">
            <v/>
          </cell>
        </row>
        <row r="101">
          <cell r="A101" t="str">
            <v>020-001</v>
          </cell>
          <cell r="D101">
            <v>0.25347593582887701</v>
          </cell>
          <cell r="G101"/>
          <cell r="H101"/>
          <cell r="N101">
            <v>918</v>
          </cell>
        </row>
        <row r="102">
          <cell r="A102" t="str">
            <v>020-002</v>
          </cell>
          <cell r="D102"/>
          <cell r="G102" t="str">
            <v>X</v>
          </cell>
          <cell r="H102"/>
          <cell r="N102">
            <v>1120</v>
          </cell>
        </row>
        <row r="103">
          <cell r="A103" t="str">
            <v>021-148</v>
          </cell>
          <cell r="D103">
            <v>0.1015625</v>
          </cell>
          <cell r="G103"/>
          <cell r="H103"/>
          <cell r="N103" t="str">
            <v/>
          </cell>
        </row>
        <row r="104">
          <cell r="A104" t="str">
            <v>021-149</v>
          </cell>
          <cell r="D104">
            <v>0.19318181818181818</v>
          </cell>
          <cell r="G104"/>
          <cell r="H104"/>
          <cell r="N104">
            <v>270</v>
          </cell>
        </row>
        <row r="105">
          <cell r="A105" t="str">
            <v>021-150</v>
          </cell>
          <cell r="D105">
            <v>0.16793893129770993</v>
          </cell>
          <cell r="G105"/>
          <cell r="H105"/>
          <cell r="N105">
            <v>131</v>
          </cell>
        </row>
        <row r="106">
          <cell r="A106" t="str">
            <v>021-151</v>
          </cell>
          <cell r="D106">
            <v>0.17586912065439672</v>
          </cell>
          <cell r="G106"/>
          <cell r="H106"/>
          <cell r="N106">
            <v>489</v>
          </cell>
        </row>
        <row r="107">
          <cell r="A107" t="str">
            <v>021-400</v>
          </cell>
          <cell r="D107">
            <v>0</v>
          </cell>
          <cell r="G107"/>
          <cell r="H107"/>
          <cell r="N107" t="str">
            <v/>
          </cell>
        </row>
        <row r="108">
          <cell r="A108" t="str">
            <v>022-088</v>
          </cell>
          <cell r="D108">
            <v>0.20588235294117646</v>
          </cell>
          <cell r="G108"/>
          <cell r="H108"/>
          <cell r="N108">
            <v>238</v>
          </cell>
        </row>
        <row r="109">
          <cell r="A109" t="str">
            <v>022-089</v>
          </cell>
          <cell r="D109">
            <v>0.12232690294601466</v>
          </cell>
          <cell r="G109"/>
          <cell r="H109"/>
          <cell r="N109" t="str">
            <v/>
          </cell>
        </row>
        <row r="110">
          <cell r="A110" t="str">
            <v>022-090</v>
          </cell>
          <cell r="D110">
            <v>0.19444444444444445</v>
          </cell>
          <cell r="G110"/>
          <cell r="H110"/>
          <cell r="N110">
            <v>720</v>
          </cell>
        </row>
        <row r="111">
          <cell r="A111" t="str">
            <v>022-091</v>
          </cell>
          <cell r="D111">
            <v>0.16202531645569621</v>
          </cell>
          <cell r="G111"/>
          <cell r="H111"/>
          <cell r="N111">
            <v>395</v>
          </cell>
        </row>
        <row r="112">
          <cell r="A112" t="str">
            <v>022-092</v>
          </cell>
          <cell r="D112">
            <v>0.11914217633042097</v>
          </cell>
          <cell r="G112"/>
          <cell r="H112"/>
          <cell r="N112" t="str">
            <v/>
          </cell>
        </row>
        <row r="113">
          <cell r="A113" t="str">
            <v>022-093</v>
          </cell>
          <cell r="D113">
            <v>0.13122621214628497</v>
          </cell>
          <cell r="G113"/>
          <cell r="H113"/>
          <cell r="N113" t="str">
            <v/>
          </cell>
        </row>
        <row r="114">
          <cell r="A114" t="str">
            <v>022-094</v>
          </cell>
          <cell r="D114">
            <v>0.13916786226685796</v>
          </cell>
          <cell r="G114"/>
          <cell r="H114"/>
          <cell r="N114" t="str">
            <v/>
          </cell>
        </row>
        <row r="115">
          <cell r="A115" t="str">
            <v>023-101</v>
          </cell>
          <cell r="D115">
            <v>0.25837320574162681</v>
          </cell>
          <cell r="G115"/>
          <cell r="H115"/>
          <cell r="N115">
            <v>935</v>
          </cell>
        </row>
        <row r="116">
          <cell r="A116" t="str">
            <v>024-086</v>
          </cell>
          <cell r="D116">
            <v>4.7782546494992847E-2</v>
          </cell>
          <cell r="G116"/>
          <cell r="H116"/>
          <cell r="N116" t="str">
            <v/>
          </cell>
        </row>
        <row r="117">
          <cell r="A117" t="str">
            <v>024-087</v>
          </cell>
          <cell r="D117">
            <v>7.6069730586370843E-2</v>
          </cell>
          <cell r="G117"/>
          <cell r="H117"/>
          <cell r="N117" t="str">
            <v/>
          </cell>
        </row>
        <row r="118">
          <cell r="A118" t="str">
            <v>024-089</v>
          </cell>
          <cell r="D118">
            <v>0.17600700525394045</v>
          </cell>
          <cell r="G118"/>
          <cell r="H118"/>
          <cell r="N118">
            <v>2284</v>
          </cell>
        </row>
        <row r="119">
          <cell r="A119" t="str">
            <v>024-090</v>
          </cell>
          <cell r="D119">
            <v>9.2637371800216792E-2</v>
          </cell>
          <cell r="G119"/>
          <cell r="H119"/>
          <cell r="N119" t="str">
            <v/>
          </cell>
        </row>
        <row r="120">
          <cell r="A120" t="str">
            <v>024-091</v>
          </cell>
          <cell r="D120">
            <v>0.16666666666666666</v>
          </cell>
          <cell r="G120"/>
          <cell r="H120"/>
          <cell r="N120">
            <v>12</v>
          </cell>
        </row>
        <row r="121">
          <cell r="A121" t="str">
            <v>024-093</v>
          </cell>
          <cell r="D121">
            <v>0.19906559179186514</v>
          </cell>
          <cell r="G121"/>
          <cell r="H121"/>
          <cell r="N121">
            <v>21832</v>
          </cell>
        </row>
        <row r="122">
          <cell r="A122" t="str">
            <v>025-001</v>
          </cell>
          <cell r="D122">
            <v>0.1682723185613359</v>
          </cell>
          <cell r="G122"/>
          <cell r="H122"/>
          <cell r="N122">
            <v>1557</v>
          </cell>
        </row>
        <row r="123">
          <cell r="A123" t="str">
            <v>025-002</v>
          </cell>
          <cell r="D123">
            <v>0.14180929095354522</v>
          </cell>
          <cell r="G123"/>
          <cell r="H123"/>
          <cell r="N123" t="str">
            <v/>
          </cell>
        </row>
        <row r="124">
          <cell r="A124" t="str">
            <v>025-003</v>
          </cell>
          <cell r="D124">
            <v>0.1527165932452276</v>
          </cell>
          <cell r="G124"/>
          <cell r="H124"/>
          <cell r="N124">
            <v>681</v>
          </cell>
        </row>
        <row r="125">
          <cell r="A125" t="str">
            <v>026-001</v>
          </cell>
          <cell r="D125">
            <v>0.17052980132450332</v>
          </cell>
          <cell r="G125"/>
          <cell r="H125"/>
          <cell r="N125">
            <v>604</v>
          </cell>
        </row>
        <row r="126">
          <cell r="A126" t="str">
            <v>026-002</v>
          </cell>
          <cell r="D126">
            <v>5.8669001751313482E-2</v>
          </cell>
          <cell r="G126"/>
          <cell r="H126"/>
          <cell r="N126" t="str">
            <v/>
          </cell>
        </row>
        <row r="127">
          <cell r="A127" t="str">
            <v>026-005</v>
          </cell>
          <cell r="D127">
            <v>6.6874027993779159E-2</v>
          </cell>
          <cell r="G127"/>
          <cell r="H127"/>
          <cell r="N127" t="str">
            <v/>
          </cell>
        </row>
        <row r="128">
          <cell r="A128" t="str">
            <v>026-006</v>
          </cell>
          <cell r="D128"/>
          <cell r="G128" t="str">
            <v>X</v>
          </cell>
          <cell r="H128"/>
          <cell r="N128">
            <v>7598</v>
          </cell>
        </row>
        <row r="129">
          <cell r="A129" t="str">
            <v>026-400</v>
          </cell>
          <cell r="D129">
            <v>0</v>
          </cell>
          <cell r="G129"/>
          <cell r="H129"/>
          <cell r="N129" t="str">
            <v/>
          </cell>
        </row>
        <row r="130">
          <cell r="A130" t="str">
            <v>026-401</v>
          </cell>
          <cell r="D130">
            <v>2.0179372197309416E-2</v>
          </cell>
          <cell r="G130"/>
          <cell r="H130"/>
          <cell r="N130" t="str">
            <v/>
          </cell>
        </row>
        <row r="131">
          <cell r="A131" t="str">
            <v>026-402</v>
          </cell>
          <cell r="D131">
            <v>3.896103896103896E-2</v>
          </cell>
          <cell r="G131"/>
          <cell r="H131"/>
          <cell r="N131" t="str">
            <v/>
          </cell>
        </row>
        <row r="132">
          <cell r="A132" t="str">
            <v>026-403</v>
          </cell>
          <cell r="D132">
            <v>9.2592592592592587E-3</v>
          </cell>
          <cell r="G132"/>
          <cell r="H132"/>
          <cell r="N132" t="str">
            <v/>
          </cell>
        </row>
        <row r="133">
          <cell r="A133" t="str">
            <v>026-404</v>
          </cell>
          <cell r="D133">
            <v>0</v>
          </cell>
          <cell r="G133"/>
          <cell r="H133"/>
          <cell r="N133" t="str">
            <v/>
          </cell>
        </row>
        <row r="134">
          <cell r="A134" t="str">
            <v>026-406</v>
          </cell>
          <cell r="D134">
            <v>0</v>
          </cell>
          <cell r="G134"/>
          <cell r="H134"/>
          <cell r="N134" t="str">
            <v/>
          </cell>
        </row>
        <row r="135">
          <cell r="A135" t="str">
            <v>026-408</v>
          </cell>
          <cell r="D135">
            <v>2.0408163265306121E-2</v>
          </cell>
          <cell r="G135"/>
          <cell r="H135"/>
          <cell r="N135" t="str">
            <v/>
          </cell>
        </row>
        <row r="136">
          <cell r="A136" t="str">
            <v>026-530</v>
          </cell>
          <cell r="D136">
            <v>0</v>
          </cell>
          <cell r="G136"/>
          <cell r="H136"/>
          <cell r="N136" t="str">
            <v/>
          </cell>
        </row>
        <row r="137">
          <cell r="A137" t="str">
            <v>027-055</v>
          </cell>
          <cell r="D137">
            <v>0.11650485436893204</v>
          </cell>
          <cell r="G137"/>
          <cell r="H137"/>
          <cell r="N137" t="str">
            <v/>
          </cell>
        </row>
        <row r="138">
          <cell r="A138" t="str">
            <v>027-056</v>
          </cell>
          <cell r="D138"/>
          <cell r="G138" t="str">
            <v>X</v>
          </cell>
          <cell r="H138"/>
          <cell r="N138">
            <v>74</v>
          </cell>
        </row>
        <row r="139">
          <cell r="A139" t="str">
            <v>027-057</v>
          </cell>
          <cell r="D139">
            <v>0.13529411764705881</v>
          </cell>
          <cell r="G139"/>
          <cell r="H139"/>
          <cell r="N139" t="str">
            <v/>
          </cell>
        </row>
        <row r="140">
          <cell r="A140" t="str">
            <v>027-058</v>
          </cell>
          <cell r="D140">
            <v>0.11059907834101383</v>
          </cell>
          <cell r="G140"/>
          <cell r="H140"/>
          <cell r="N140" t="str">
            <v/>
          </cell>
        </row>
        <row r="141">
          <cell r="A141" t="str">
            <v>027-059</v>
          </cell>
          <cell r="D141">
            <v>9.1999999999999998E-2</v>
          </cell>
          <cell r="G141"/>
          <cell r="H141"/>
          <cell r="N141" t="str">
            <v/>
          </cell>
        </row>
        <row r="142">
          <cell r="A142" t="str">
            <v>027-061</v>
          </cell>
          <cell r="D142"/>
          <cell r="G142" t="str">
            <v>X</v>
          </cell>
          <cell r="H142"/>
          <cell r="N142">
            <v>1456</v>
          </cell>
        </row>
        <row r="143">
          <cell r="A143" t="str">
            <v>027-401</v>
          </cell>
          <cell r="D143">
            <v>5.3475935828877002E-3</v>
          </cell>
          <cell r="G143"/>
          <cell r="H143"/>
          <cell r="N143" t="str">
            <v/>
          </cell>
        </row>
        <row r="144">
          <cell r="A144" t="str">
            <v>027-402</v>
          </cell>
          <cell r="D144">
            <v>0</v>
          </cell>
          <cell r="G144"/>
          <cell r="H144"/>
          <cell r="N144" t="str">
            <v/>
          </cell>
        </row>
        <row r="145">
          <cell r="A145" t="str">
            <v>028-101</v>
          </cell>
          <cell r="D145"/>
          <cell r="G145" t="str">
            <v>X</v>
          </cell>
          <cell r="H145"/>
          <cell r="N145">
            <v>780</v>
          </cell>
        </row>
        <row r="146">
          <cell r="A146" t="str">
            <v>028-102</v>
          </cell>
          <cell r="D146">
            <v>0.38103448275862067</v>
          </cell>
          <cell r="G146"/>
          <cell r="H146"/>
          <cell r="N146">
            <v>1129</v>
          </cell>
        </row>
        <row r="147">
          <cell r="A147" t="str">
            <v>028-103</v>
          </cell>
          <cell r="D147">
            <v>0.11334120425029516</v>
          </cell>
          <cell r="G147"/>
          <cell r="H147"/>
          <cell r="N147" t="str">
            <v/>
          </cell>
        </row>
        <row r="148">
          <cell r="A148" t="str">
            <v>029-001</v>
          </cell>
          <cell r="D148">
            <v>0.21183800623052959</v>
          </cell>
          <cell r="G148"/>
          <cell r="H148"/>
          <cell r="N148">
            <v>321</v>
          </cell>
        </row>
        <row r="149">
          <cell r="A149" t="str">
            <v>029-002</v>
          </cell>
          <cell r="D149">
            <v>0.10185185185185185</v>
          </cell>
          <cell r="G149"/>
          <cell r="H149"/>
          <cell r="N149" t="str">
            <v/>
          </cell>
        </row>
        <row r="150">
          <cell r="A150" t="str">
            <v>029-003</v>
          </cell>
          <cell r="D150">
            <v>0.28025477707006369</v>
          </cell>
          <cell r="G150"/>
          <cell r="H150"/>
          <cell r="N150">
            <v>159</v>
          </cell>
        </row>
        <row r="151">
          <cell r="A151" t="str">
            <v>029-004</v>
          </cell>
          <cell r="D151">
            <v>0.30547550432276654</v>
          </cell>
          <cell r="G151"/>
          <cell r="H151"/>
          <cell r="N151">
            <v>331</v>
          </cell>
        </row>
        <row r="152">
          <cell r="A152" t="str">
            <v>030-093</v>
          </cell>
          <cell r="D152">
            <v>0.29217273954116058</v>
          </cell>
          <cell r="G152"/>
          <cell r="H152"/>
          <cell r="N152">
            <v>1443</v>
          </cell>
        </row>
        <row r="153">
          <cell r="A153" t="str">
            <v>031-116</v>
          </cell>
          <cell r="D153">
            <v>0.22285714285714286</v>
          </cell>
          <cell r="G153"/>
          <cell r="H153"/>
          <cell r="N153">
            <v>175</v>
          </cell>
        </row>
        <row r="154">
          <cell r="A154" t="str">
            <v>031-117</v>
          </cell>
          <cell r="D154">
            <v>0.16379310344827586</v>
          </cell>
          <cell r="G154"/>
          <cell r="H154"/>
          <cell r="N154">
            <v>116</v>
          </cell>
        </row>
        <row r="155">
          <cell r="A155" t="str">
            <v>031-118</v>
          </cell>
          <cell r="D155"/>
          <cell r="G155" t="str">
            <v>X</v>
          </cell>
          <cell r="H155"/>
          <cell r="N155">
            <v>56</v>
          </cell>
        </row>
        <row r="156">
          <cell r="A156" t="str">
            <v>031-121</v>
          </cell>
          <cell r="D156">
            <v>0.2385496183206107</v>
          </cell>
          <cell r="G156"/>
          <cell r="H156"/>
          <cell r="N156">
            <v>524</v>
          </cell>
        </row>
        <row r="157">
          <cell r="A157" t="str">
            <v>031-122</v>
          </cell>
          <cell r="D157">
            <v>0.12857142857142856</v>
          </cell>
          <cell r="G157"/>
          <cell r="H157"/>
          <cell r="N157" t="str">
            <v/>
          </cell>
        </row>
        <row r="158">
          <cell r="A158" t="str">
            <v>032-054</v>
          </cell>
          <cell r="D158">
            <v>0.14814814814814814</v>
          </cell>
          <cell r="G158"/>
          <cell r="H158"/>
          <cell r="N158" t="str">
            <v/>
          </cell>
        </row>
        <row r="159">
          <cell r="A159" t="str">
            <v>032-055</v>
          </cell>
          <cell r="D159">
            <v>9.4567404426559351E-2</v>
          </cell>
          <cell r="G159"/>
          <cell r="H159"/>
          <cell r="N159" t="str">
            <v/>
          </cell>
        </row>
        <row r="160">
          <cell r="A160" t="str">
            <v>032-056</v>
          </cell>
          <cell r="D160">
            <v>9.6385542168674704E-2</v>
          </cell>
          <cell r="G160"/>
          <cell r="H160"/>
          <cell r="N160" t="str">
            <v/>
          </cell>
        </row>
        <row r="161">
          <cell r="A161" t="str">
            <v>032-058</v>
          </cell>
          <cell r="D161">
            <v>7.0370370370370375E-2</v>
          </cell>
          <cell r="G161"/>
          <cell r="H161"/>
          <cell r="N161" t="str">
            <v/>
          </cell>
        </row>
        <row r="162">
          <cell r="A162" t="str">
            <v>033-090</v>
          </cell>
          <cell r="D162"/>
          <cell r="G162" t="str">
            <v>X</v>
          </cell>
          <cell r="H162"/>
          <cell r="N162">
            <v>1396</v>
          </cell>
        </row>
        <row r="163">
          <cell r="A163" t="str">
            <v>033-091</v>
          </cell>
          <cell r="D163">
            <v>0.24369747899159663</v>
          </cell>
          <cell r="G163"/>
          <cell r="H163"/>
          <cell r="N163">
            <v>119</v>
          </cell>
        </row>
        <row r="164">
          <cell r="A164" t="str">
            <v>033-092</v>
          </cell>
          <cell r="D164">
            <v>0.18867924528301888</v>
          </cell>
          <cell r="G164"/>
          <cell r="H164"/>
          <cell r="N164">
            <v>159</v>
          </cell>
        </row>
        <row r="165">
          <cell r="A165" t="str">
            <v>033-093</v>
          </cell>
          <cell r="D165">
            <v>0.23371647509578544</v>
          </cell>
          <cell r="G165"/>
          <cell r="H165"/>
          <cell r="N165">
            <v>261</v>
          </cell>
        </row>
        <row r="166">
          <cell r="A166" t="str">
            <v>033-094</v>
          </cell>
          <cell r="D166">
            <v>0.38124999999999998</v>
          </cell>
          <cell r="G166"/>
          <cell r="H166"/>
          <cell r="N166">
            <v>180</v>
          </cell>
        </row>
        <row r="167">
          <cell r="A167" t="str">
            <v>034-121</v>
          </cell>
          <cell r="D167">
            <v>0.35483870967741937</v>
          </cell>
          <cell r="G167"/>
          <cell r="H167"/>
          <cell r="N167">
            <v>98</v>
          </cell>
        </row>
        <row r="168">
          <cell r="A168" t="str">
            <v>034-122</v>
          </cell>
          <cell r="D168">
            <v>0.28999999999999998</v>
          </cell>
          <cell r="G168"/>
          <cell r="H168"/>
          <cell r="N168">
            <v>100</v>
          </cell>
        </row>
        <row r="169">
          <cell r="A169" t="str">
            <v>034-124</v>
          </cell>
          <cell r="D169">
            <v>0.25405405405405407</v>
          </cell>
          <cell r="G169"/>
          <cell r="H169"/>
          <cell r="N169">
            <v>1286</v>
          </cell>
        </row>
        <row r="170">
          <cell r="A170" t="str">
            <v>035-092</v>
          </cell>
          <cell r="D170"/>
          <cell r="G170" t="str">
            <v>X</v>
          </cell>
          <cell r="H170"/>
          <cell r="N170">
            <v>808</v>
          </cell>
        </row>
        <row r="171">
          <cell r="A171" t="str">
            <v>035-093</v>
          </cell>
          <cell r="D171"/>
          <cell r="G171" t="str">
            <v>X</v>
          </cell>
          <cell r="H171"/>
          <cell r="N171">
            <v>525</v>
          </cell>
        </row>
        <row r="172">
          <cell r="A172" t="str">
            <v>035-094</v>
          </cell>
          <cell r="D172"/>
          <cell r="G172" t="str">
            <v>X</v>
          </cell>
          <cell r="H172"/>
          <cell r="N172">
            <v>435</v>
          </cell>
        </row>
        <row r="173">
          <cell r="A173" t="str">
            <v>035-097</v>
          </cell>
          <cell r="D173"/>
          <cell r="G173" t="str">
            <v>X</v>
          </cell>
          <cell r="H173"/>
          <cell r="N173">
            <v>289</v>
          </cell>
        </row>
        <row r="174">
          <cell r="A174" t="str">
            <v>035-098</v>
          </cell>
          <cell r="D174"/>
          <cell r="G174" t="str">
            <v>X</v>
          </cell>
          <cell r="H174"/>
          <cell r="N174">
            <v>707</v>
          </cell>
        </row>
        <row r="175">
          <cell r="A175" t="str">
            <v>035-099</v>
          </cell>
          <cell r="D175"/>
          <cell r="G175" t="str">
            <v>X</v>
          </cell>
          <cell r="H175"/>
          <cell r="N175">
            <v>256</v>
          </cell>
        </row>
        <row r="176">
          <cell r="A176" t="str">
            <v>035-102</v>
          </cell>
          <cell r="D176"/>
          <cell r="G176" t="str">
            <v>X</v>
          </cell>
          <cell r="H176"/>
          <cell r="N176">
            <v>1743</v>
          </cell>
        </row>
        <row r="177">
          <cell r="A177" t="str">
            <v>035-400</v>
          </cell>
          <cell r="D177">
            <v>2.6315789473684209E-2</v>
          </cell>
          <cell r="G177"/>
          <cell r="H177"/>
          <cell r="N177" t="str">
            <v/>
          </cell>
        </row>
        <row r="178">
          <cell r="A178" t="str">
            <v>036-123</v>
          </cell>
          <cell r="D178">
            <v>7.7586206896551727E-2</v>
          </cell>
          <cell r="G178"/>
          <cell r="H178"/>
          <cell r="N178" t="str">
            <v/>
          </cell>
        </row>
        <row r="179">
          <cell r="A179" t="str">
            <v>036-126</v>
          </cell>
          <cell r="D179">
            <v>0.14922870556673373</v>
          </cell>
          <cell r="G179"/>
          <cell r="H179"/>
          <cell r="N179" t="str">
            <v/>
          </cell>
        </row>
        <row r="180">
          <cell r="A180" t="str">
            <v>036-131</v>
          </cell>
          <cell r="D180">
            <v>0.22274091363787929</v>
          </cell>
          <cell r="G180"/>
          <cell r="H180"/>
          <cell r="N180">
            <v>2999</v>
          </cell>
        </row>
        <row r="181">
          <cell r="A181" t="str">
            <v>036-133</v>
          </cell>
          <cell r="D181">
            <v>0.22149837133550487</v>
          </cell>
          <cell r="G181"/>
          <cell r="H181"/>
          <cell r="N181">
            <v>307</v>
          </cell>
        </row>
        <row r="182">
          <cell r="A182" t="str">
            <v>036-134</v>
          </cell>
          <cell r="D182">
            <v>2.3041474654377881E-2</v>
          </cell>
          <cell r="G182"/>
          <cell r="H182"/>
          <cell r="N182" t="str">
            <v/>
          </cell>
        </row>
        <row r="183">
          <cell r="A183" t="str">
            <v>036-135</v>
          </cell>
          <cell r="D183">
            <v>0.23863636363636365</v>
          </cell>
          <cell r="G183"/>
          <cell r="H183"/>
          <cell r="N183">
            <v>92</v>
          </cell>
        </row>
        <row r="184">
          <cell r="A184" t="str">
            <v>036-136</v>
          </cell>
          <cell r="D184">
            <v>0.27082318558207502</v>
          </cell>
          <cell r="G184"/>
          <cell r="H184"/>
          <cell r="N184">
            <v>2053</v>
          </cell>
        </row>
        <row r="185">
          <cell r="A185" t="str">
            <v>036-137</v>
          </cell>
          <cell r="D185">
            <v>0.27246376811594203</v>
          </cell>
          <cell r="G185"/>
          <cell r="H185"/>
          <cell r="N185">
            <v>1925</v>
          </cell>
        </row>
        <row r="186">
          <cell r="A186" t="str">
            <v>036-138</v>
          </cell>
          <cell r="D186">
            <v>0.14385150812064965</v>
          </cell>
          <cell r="G186"/>
          <cell r="H186"/>
          <cell r="N186" t="str">
            <v/>
          </cell>
        </row>
        <row r="187">
          <cell r="A187" t="str">
            <v>036-139</v>
          </cell>
          <cell r="D187">
            <v>8.6377796658170483E-2</v>
          </cell>
          <cell r="G187"/>
          <cell r="H187"/>
          <cell r="N187" t="str">
            <v/>
          </cell>
        </row>
        <row r="188">
          <cell r="A188" t="str">
            <v>036-409</v>
          </cell>
          <cell r="D188">
            <v>2.7472527472527472E-2</v>
          </cell>
          <cell r="G188"/>
          <cell r="H188"/>
          <cell r="N188" t="str">
            <v/>
          </cell>
        </row>
        <row r="189">
          <cell r="A189" t="str">
            <v>037-037</v>
          </cell>
          <cell r="D189"/>
          <cell r="G189"/>
          <cell r="H189"/>
          <cell r="N189">
            <v>1729</v>
          </cell>
        </row>
        <row r="190">
          <cell r="A190" t="str">
            <v>037-039</v>
          </cell>
          <cell r="D190">
            <v>9.1145833333333329E-2</v>
          </cell>
          <cell r="G190"/>
          <cell r="H190"/>
          <cell r="N190" t="str">
            <v/>
          </cell>
        </row>
        <row r="191">
          <cell r="A191" t="str">
            <v>037-400</v>
          </cell>
          <cell r="D191">
            <v>0</v>
          </cell>
          <cell r="G191"/>
          <cell r="H191"/>
          <cell r="N191" t="str">
            <v/>
          </cell>
        </row>
        <row r="192">
          <cell r="A192" t="str">
            <v>038-044</v>
          </cell>
          <cell r="D192">
            <v>0.11480362537764351</v>
          </cell>
          <cell r="G192"/>
          <cell r="H192"/>
          <cell r="N192" t="str">
            <v/>
          </cell>
        </row>
        <row r="193">
          <cell r="A193" t="str">
            <v>038-045</v>
          </cell>
          <cell r="D193">
            <v>9.4871794871794868E-2</v>
          </cell>
          <cell r="G193"/>
          <cell r="H193"/>
          <cell r="N193" t="str">
            <v/>
          </cell>
        </row>
        <row r="194">
          <cell r="A194" t="str">
            <v>038-046</v>
          </cell>
          <cell r="D194">
            <v>0.13452914798206278</v>
          </cell>
          <cell r="G194"/>
          <cell r="H194"/>
          <cell r="N194" t="str">
            <v/>
          </cell>
        </row>
        <row r="195">
          <cell r="A195" t="str">
            <v>039-133</v>
          </cell>
          <cell r="D195">
            <v>0.19428072473259114</v>
          </cell>
          <cell r="G195"/>
          <cell r="H195"/>
          <cell r="N195">
            <v>4581</v>
          </cell>
        </row>
        <row r="196">
          <cell r="A196" t="str">
            <v>039-134</v>
          </cell>
          <cell r="D196">
            <v>0.16074418604651164</v>
          </cell>
          <cell r="G196"/>
          <cell r="H196"/>
          <cell r="N196">
            <v>5375</v>
          </cell>
        </row>
        <row r="197">
          <cell r="A197" t="str">
            <v>039-135</v>
          </cell>
          <cell r="D197">
            <v>0.18820577164366373</v>
          </cell>
          <cell r="G197"/>
          <cell r="H197"/>
          <cell r="N197">
            <v>797</v>
          </cell>
        </row>
        <row r="198">
          <cell r="A198" t="str">
            <v>039-136</v>
          </cell>
          <cell r="D198"/>
          <cell r="G198" t="str">
            <v>X</v>
          </cell>
          <cell r="H198"/>
          <cell r="N198">
            <v>335</v>
          </cell>
        </row>
        <row r="199">
          <cell r="A199" t="str">
            <v>039-137</v>
          </cell>
          <cell r="D199">
            <v>0.14494875549048317</v>
          </cell>
          <cell r="G199"/>
          <cell r="H199"/>
          <cell r="N199" t="str">
            <v/>
          </cell>
        </row>
        <row r="200">
          <cell r="A200" t="str">
            <v>039-139</v>
          </cell>
          <cell r="D200">
            <v>0.14892787524366471</v>
          </cell>
          <cell r="G200"/>
          <cell r="H200"/>
          <cell r="N200" t="str">
            <v/>
          </cell>
        </row>
        <row r="201">
          <cell r="A201" t="str">
            <v>039-141</v>
          </cell>
          <cell r="D201">
            <v>0.31683369172718789</v>
          </cell>
          <cell r="G201"/>
          <cell r="H201"/>
          <cell r="N201">
            <v>21994</v>
          </cell>
        </row>
        <row r="202">
          <cell r="A202" t="str">
            <v>039-142</v>
          </cell>
          <cell r="D202">
            <v>0</v>
          </cell>
          <cell r="G202"/>
          <cell r="H202"/>
          <cell r="N202" t="str">
            <v/>
          </cell>
        </row>
        <row r="203">
          <cell r="A203" t="str">
            <v>039-422</v>
          </cell>
          <cell r="D203"/>
          <cell r="G203"/>
          <cell r="H203"/>
          <cell r="N203" t="str">
            <v/>
          </cell>
        </row>
        <row r="204">
          <cell r="A204" t="str">
            <v>040-100</v>
          </cell>
          <cell r="D204">
            <v>0.17647058823529413</v>
          </cell>
          <cell r="G204"/>
          <cell r="H204"/>
          <cell r="N204">
            <v>119</v>
          </cell>
        </row>
        <row r="205">
          <cell r="A205" t="str">
            <v>040-101</v>
          </cell>
          <cell r="D205"/>
          <cell r="G205" t="str">
            <v>X</v>
          </cell>
          <cell r="H205"/>
          <cell r="N205">
            <v>28</v>
          </cell>
        </row>
        <row r="206">
          <cell r="A206" t="str">
            <v>040-103</v>
          </cell>
          <cell r="D206">
            <v>1.8633540372670808E-2</v>
          </cell>
          <cell r="G206"/>
          <cell r="H206"/>
          <cell r="N206" t="str">
            <v/>
          </cell>
        </row>
        <row r="207">
          <cell r="A207" t="str">
            <v>040-104</v>
          </cell>
          <cell r="D207">
            <v>0.36363636363636365</v>
          </cell>
          <cell r="G207"/>
          <cell r="H207"/>
          <cell r="N207">
            <v>44</v>
          </cell>
        </row>
        <row r="208">
          <cell r="A208" t="str">
            <v>040-107</v>
          </cell>
          <cell r="D208">
            <v>0.23727087576374745</v>
          </cell>
          <cell r="G208"/>
          <cell r="H208"/>
          <cell r="N208">
            <v>972</v>
          </cell>
        </row>
        <row r="209">
          <cell r="A209" t="str">
            <v>041-001</v>
          </cell>
          <cell r="D209">
            <v>0.29333333333333333</v>
          </cell>
          <cell r="G209"/>
          <cell r="H209"/>
          <cell r="N209">
            <v>77</v>
          </cell>
        </row>
        <row r="210">
          <cell r="A210" t="str">
            <v>041-002</v>
          </cell>
          <cell r="D210"/>
          <cell r="G210" t="str">
            <v>X</v>
          </cell>
          <cell r="H210"/>
          <cell r="N210">
            <v>715</v>
          </cell>
        </row>
        <row r="211">
          <cell r="A211" t="str">
            <v>041-003</v>
          </cell>
          <cell r="D211">
            <v>7.5221238938053103E-2</v>
          </cell>
          <cell r="G211"/>
          <cell r="H211"/>
          <cell r="N211" t="str">
            <v/>
          </cell>
        </row>
        <row r="212">
          <cell r="A212" t="str">
            <v>041-004</v>
          </cell>
          <cell r="D212">
            <v>0.18404907975460122</v>
          </cell>
          <cell r="G212"/>
          <cell r="H212"/>
          <cell r="N212">
            <v>163</v>
          </cell>
        </row>
        <row r="213">
          <cell r="A213" t="str">
            <v>041-005</v>
          </cell>
          <cell r="D213"/>
          <cell r="G213" t="str">
            <v>X</v>
          </cell>
          <cell r="H213"/>
          <cell r="N213">
            <v>69</v>
          </cell>
        </row>
        <row r="214">
          <cell r="A214" t="str">
            <v>042-111</v>
          </cell>
          <cell r="D214">
            <v>0.26226993865030673</v>
          </cell>
          <cell r="G214"/>
          <cell r="H214"/>
          <cell r="N214">
            <v>657</v>
          </cell>
        </row>
        <row r="215">
          <cell r="A215" t="str">
            <v>042-113</v>
          </cell>
          <cell r="D215">
            <v>0.14893617021276595</v>
          </cell>
          <cell r="G215"/>
          <cell r="H215"/>
          <cell r="N215" t="str">
            <v/>
          </cell>
        </row>
        <row r="216">
          <cell r="A216" t="str">
            <v>042-117</v>
          </cell>
          <cell r="D216"/>
          <cell r="G216" t="str">
            <v>X</v>
          </cell>
          <cell r="H216"/>
          <cell r="N216">
            <v>62</v>
          </cell>
        </row>
        <row r="217">
          <cell r="A217" t="str">
            <v>042-118</v>
          </cell>
          <cell r="D217"/>
          <cell r="G217"/>
          <cell r="H217"/>
          <cell r="N217">
            <v>83</v>
          </cell>
        </row>
        <row r="218">
          <cell r="A218" t="str">
            <v>042-119</v>
          </cell>
          <cell r="D218">
            <v>0.14285714285714285</v>
          </cell>
          <cell r="G218"/>
          <cell r="H218"/>
          <cell r="N218" t="str">
            <v/>
          </cell>
        </row>
        <row r="219">
          <cell r="A219" t="str">
            <v>042-121</v>
          </cell>
          <cell r="D219">
            <v>0.11290322580645161</v>
          </cell>
          <cell r="G219"/>
          <cell r="H219"/>
          <cell r="N219" t="str">
            <v/>
          </cell>
        </row>
        <row r="220">
          <cell r="A220" t="str">
            <v>042-124</v>
          </cell>
          <cell r="D220">
            <v>0.24558823529411763</v>
          </cell>
          <cell r="G220"/>
          <cell r="H220"/>
          <cell r="N220">
            <v>1865</v>
          </cell>
        </row>
        <row r="221">
          <cell r="A221" t="str">
            <v>042-400</v>
          </cell>
          <cell r="D221">
            <v>0</v>
          </cell>
          <cell r="G221"/>
          <cell r="H221"/>
          <cell r="N221" t="str">
            <v/>
          </cell>
        </row>
        <row r="222">
          <cell r="A222" t="str">
            <v>042-401</v>
          </cell>
          <cell r="D222">
            <v>4.4776119402985072E-2</v>
          </cell>
          <cell r="G222"/>
          <cell r="H222"/>
          <cell r="N222" t="str">
            <v/>
          </cell>
        </row>
        <row r="223">
          <cell r="A223" t="str">
            <v>042-403</v>
          </cell>
          <cell r="D223">
            <v>7.3033707865168537E-2</v>
          </cell>
          <cell r="G223"/>
          <cell r="H223"/>
          <cell r="N223" t="str">
            <v/>
          </cell>
        </row>
        <row r="224">
          <cell r="A224" t="str">
            <v>043-001</v>
          </cell>
          <cell r="D224">
            <v>0.21009549795361529</v>
          </cell>
          <cell r="G224"/>
          <cell r="H224"/>
          <cell r="N224">
            <v>733</v>
          </cell>
        </row>
        <row r="225">
          <cell r="A225" t="str">
            <v>043-002</v>
          </cell>
          <cell r="D225">
            <v>0.20522388059701493</v>
          </cell>
          <cell r="G225"/>
          <cell r="H225"/>
          <cell r="N225">
            <v>268</v>
          </cell>
        </row>
        <row r="226">
          <cell r="A226" t="str">
            <v>043-003</v>
          </cell>
          <cell r="D226">
            <v>0.26271186440677968</v>
          </cell>
          <cell r="G226"/>
          <cell r="H226"/>
          <cell r="N226">
            <v>347</v>
          </cell>
        </row>
        <row r="227">
          <cell r="A227" t="str">
            <v>043-004</v>
          </cell>
          <cell r="D227"/>
          <cell r="G227" t="str">
            <v>X</v>
          </cell>
          <cell r="H227"/>
          <cell r="N227">
            <v>286</v>
          </cell>
        </row>
        <row r="228">
          <cell r="A228" t="str">
            <v>044-078</v>
          </cell>
          <cell r="D228"/>
          <cell r="G228" t="str">
            <v>X</v>
          </cell>
          <cell r="H228"/>
          <cell r="N228">
            <v>82</v>
          </cell>
        </row>
        <row r="229">
          <cell r="A229" t="str">
            <v>044-083</v>
          </cell>
          <cell r="D229">
            <v>8.8235294117647065E-2</v>
          </cell>
          <cell r="G229"/>
          <cell r="H229"/>
          <cell r="N229" t="str">
            <v/>
          </cell>
        </row>
        <row r="230">
          <cell r="A230" t="str">
            <v>044-084</v>
          </cell>
          <cell r="D230">
            <v>9.2105263157894732E-2</v>
          </cell>
          <cell r="G230"/>
          <cell r="H230"/>
          <cell r="N230" t="str">
            <v/>
          </cell>
        </row>
        <row r="231">
          <cell r="A231" t="str">
            <v>045-076</v>
          </cell>
          <cell r="D231">
            <v>0.21010638297872342</v>
          </cell>
          <cell r="G231"/>
          <cell r="H231"/>
          <cell r="N231">
            <v>376</v>
          </cell>
        </row>
        <row r="232">
          <cell r="A232" t="str">
            <v>045-077</v>
          </cell>
          <cell r="D232">
            <v>0.2462686567164179</v>
          </cell>
          <cell r="G232"/>
          <cell r="H232"/>
          <cell r="N232">
            <v>667</v>
          </cell>
        </row>
        <row r="233">
          <cell r="A233" t="str">
            <v>045-078</v>
          </cell>
          <cell r="D233">
            <v>0.18439716312056736</v>
          </cell>
          <cell r="G233"/>
          <cell r="H233"/>
          <cell r="N233">
            <v>276</v>
          </cell>
        </row>
        <row r="234">
          <cell r="A234" t="str">
            <v>045-400</v>
          </cell>
          <cell r="D234">
            <v>6.0344827586206899E-2</v>
          </cell>
          <cell r="G234"/>
          <cell r="H234"/>
          <cell r="N234" t="str">
            <v/>
          </cell>
        </row>
        <row r="235">
          <cell r="A235" t="str">
            <v>046-128</v>
          </cell>
          <cell r="D235">
            <v>0.25520833333333331</v>
          </cell>
          <cell r="G235"/>
          <cell r="H235"/>
          <cell r="N235">
            <v>197</v>
          </cell>
        </row>
        <row r="236">
          <cell r="A236" t="str">
            <v>046-130</v>
          </cell>
          <cell r="D236">
            <v>0.35123614663256608</v>
          </cell>
          <cell r="G236"/>
          <cell r="H236"/>
          <cell r="N236">
            <v>1143</v>
          </cell>
        </row>
        <row r="237">
          <cell r="A237" t="str">
            <v>046-131</v>
          </cell>
          <cell r="D237">
            <v>0.39883268482490275</v>
          </cell>
          <cell r="G237"/>
          <cell r="H237"/>
          <cell r="N237">
            <v>1007</v>
          </cell>
        </row>
        <row r="238">
          <cell r="A238" t="str">
            <v>046-132</v>
          </cell>
          <cell r="D238">
            <v>0.36885245901639346</v>
          </cell>
          <cell r="G238"/>
          <cell r="H238"/>
          <cell r="N238">
            <v>359</v>
          </cell>
        </row>
        <row r="239">
          <cell r="A239" t="str">
            <v>046-134</v>
          </cell>
          <cell r="D239">
            <v>0.32335794792071509</v>
          </cell>
          <cell r="G239"/>
          <cell r="H239"/>
          <cell r="N239">
            <v>2573</v>
          </cell>
        </row>
        <row r="240">
          <cell r="A240" t="str">
            <v>046-135</v>
          </cell>
          <cell r="D240"/>
          <cell r="G240" t="str">
            <v>X</v>
          </cell>
          <cell r="H240"/>
          <cell r="N240">
            <v>257</v>
          </cell>
        </row>
        <row r="241">
          <cell r="A241" t="str">
            <v>046-137</v>
          </cell>
          <cell r="D241">
            <v>0.3045977011494253</v>
          </cell>
          <cell r="G241"/>
          <cell r="H241"/>
          <cell r="N241">
            <v>176</v>
          </cell>
        </row>
        <row r="242">
          <cell r="A242" t="str">
            <v>046-140</v>
          </cell>
          <cell r="D242">
            <v>0.21088435374149661</v>
          </cell>
          <cell r="G242"/>
          <cell r="H242"/>
          <cell r="N242">
            <v>466</v>
          </cell>
        </row>
        <row r="243">
          <cell r="A243" t="str">
            <v>047-060</v>
          </cell>
          <cell r="D243">
            <v>0.4</v>
          </cell>
          <cell r="G243"/>
          <cell r="H243"/>
          <cell r="N243">
            <v>285</v>
          </cell>
        </row>
        <row r="244">
          <cell r="A244" t="str">
            <v>047-062</v>
          </cell>
          <cell r="D244"/>
          <cell r="G244" t="str">
            <v>X</v>
          </cell>
          <cell r="H244"/>
          <cell r="N244">
            <v>993</v>
          </cell>
        </row>
        <row r="245">
          <cell r="A245" t="str">
            <v>047-064</v>
          </cell>
          <cell r="D245"/>
          <cell r="G245" t="str">
            <v>X</v>
          </cell>
          <cell r="H245"/>
          <cell r="N245">
            <v>78</v>
          </cell>
        </row>
        <row r="246">
          <cell r="A246" t="str">
            <v>047-065</v>
          </cell>
          <cell r="D246">
            <v>0.30177514792899407</v>
          </cell>
          <cell r="G246"/>
          <cell r="H246"/>
          <cell r="N246">
            <v>321</v>
          </cell>
        </row>
        <row r="247">
          <cell r="A247" t="str">
            <v>048-066</v>
          </cell>
          <cell r="D247">
            <v>0.33807439824945296</v>
          </cell>
          <cell r="G247"/>
          <cell r="H247"/>
          <cell r="N247">
            <v>4570</v>
          </cell>
        </row>
        <row r="248">
          <cell r="A248" t="str">
            <v>048-068</v>
          </cell>
          <cell r="D248">
            <v>0.14222863820719048</v>
          </cell>
          <cell r="G248"/>
          <cell r="H248"/>
          <cell r="N248" t="str">
            <v/>
          </cell>
        </row>
        <row r="249">
          <cell r="A249" t="str">
            <v>048-069</v>
          </cell>
          <cell r="D249">
            <v>9.6803040465012299E-2</v>
          </cell>
          <cell r="G249"/>
          <cell r="H249"/>
          <cell r="N249" t="str">
            <v/>
          </cell>
        </row>
        <row r="250">
          <cell r="A250" t="str">
            <v>048-070</v>
          </cell>
          <cell r="D250">
            <v>0.19292123629112662</v>
          </cell>
          <cell r="G250"/>
          <cell r="H250"/>
          <cell r="N250">
            <v>2006</v>
          </cell>
        </row>
        <row r="251">
          <cell r="A251" t="str">
            <v>048-071</v>
          </cell>
          <cell r="D251">
            <v>0.12783505154639174</v>
          </cell>
          <cell r="G251"/>
          <cell r="H251"/>
          <cell r="N251" t="str">
            <v/>
          </cell>
        </row>
        <row r="252">
          <cell r="A252" t="str">
            <v>048-072</v>
          </cell>
          <cell r="D252"/>
          <cell r="G252" t="str">
            <v>X</v>
          </cell>
          <cell r="H252"/>
          <cell r="N252">
            <v>5229</v>
          </cell>
        </row>
        <row r="253">
          <cell r="A253" t="str">
            <v>048-073</v>
          </cell>
          <cell r="D253">
            <v>0.36674169204289686</v>
          </cell>
          <cell r="G253"/>
          <cell r="H253"/>
          <cell r="N253">
            <v>7446</v>
          </cell>
        </row>
        <row r="254">
          <cell r="A254" t="str">
            <v>048-074</v>
          </cell>
          <cell r="D254">
            <v>0.32143845089903184</v>
          </cell>
          <cell r="G254"/>
          <cell r="H254"/>
          <cell r="N254">
            <v>3627</v>
          </cell>
        </row>
        <row r="255">
          <cell r="A255" t="str">
            <v>048-075</v>
          </cell>
          <cell r="D255">
            <v>2.9112081513828238E-2</v>
          </cell>
          <cell r="G255"/>
          <cell r="H255"/>
          <cell r="N255" t="str">
            <v/>
          </cell>
        </row>
        <row r="256">
          <cell r="A256" t="str">
            <v>048-077</v>
          </cell>
          <cell r="D256">
            <v>0.34529307282415633</v>
          </cell>
          <cell r="G256"/>
          <cell r="H256"/>
          <cell r="N256">
            <v>14029</v>
          </cell>
        </row>
        <row r="257">
          <cell r="A257" t="str">
            <v>048-078</v>
          </cell>
          <cell r="D257"/>
          <cell r="G257" t="str">
            <v>X</v>
          </cell>
          <cell r="H257"/>
          <cell r="N257">
            <v>15170</v>
          </cell>
        </row>
        <row r="258">
          <cell r="A258" t="str">
            <v>048-080</v>
          </cell>
          <cell r="D258"/>
          <cell r="G258" t="str">
            <v>X</v>
          </cell>
          <cell r="H258"/>
          <cell r="N258">
            <v>2359</v>
          </cell>
        </row>
        <row r="259">
          <cell r="A259" t="str">
            <v>048-410</v>
          </cell>
          <cell r="D259">
            <v>0</v>
          </cell>
          <cell r="G259"/>
          <cell r="H259"/>
          <cell r="N259" t="str">
            <v/>
          </cell>
        </row>
        <row r="260">
          <cell r="A260" t="str">
            <v>048-411</v>
          </cell>
          <cell r="D260">
            <v>4.3859649122807015E-2</v>
          </cell>
          <cell r="G260"/>
          <cell r="H260"/>
          <cell r="N260" t="str">
            <v/>
          </cell>
        </row>
        <row r="261">
          <cell r="A261" t="str">
            <v>048-413</v>
          </cell>
          <cell r="D261">
            <v>1.3245033112582781E-2</v>
          </cell>
          <cell r="G261"/>
          <cell r="H261"/>
          <cell r="N261" t="str">
            <v/>
          </cell>
        </row>
        <row r="262">
          <cell r="A262" t="str">
            <v>048-423</v>
          </cell>
          <cell r="D262"/>
          <cell r="G262" t="str">
            <v>X</v>
          </cell>
          <cell r="H262"/>
          <cell r="N262">
            <v>47</v>
          </cell>
        </row>
        <row r="263">
          <cell r="A263" t="str">
            <v>048-445</v>
          </cell>
          <cell r="D263">
            <v>9.03954802259887E-2</v>
          </cell>
          <cell r="G263"/>
          <cell r="H263"/>
          <cell r="N263" t="str">
            <v/>
          </cell>
        </row>
        <row r="264">
          <cell r="A264" t="str">
            <v>048-448</v>
          </cell>
          <cell r="D264">
            <v>9.6219931271477668E-2</v>
          </cell>
          <cell r="G264"/>
          <cell r="H264"/>
          <cell r="N264" t="str">
            <v/>
          </cell>
        </row>
        <row r="265">
          <cell r="A265" t="str">
            <v>048-457</v>
          </cell>
          <cell r="D265">
            <v>0.13513513513513514</v>
          </cell>
          <cell r="G265"/>
          <cell r="H265"/>
          <cell r="N265" t="str">
            <v/>
          </cell>
        </row>
        <row r="266">
          <cell r="A266" t="str">
            <v>048-493</v>
          </cell>
          <cell r="D266"/>
          <cell r="G266"/>
          <cell r="H266"/>
          <cell r="N266" t="str">
            <v/>
          </cell>
        </row>
        <row r="267">
          <cell r="A267" t="str">
            <v>048-634</v>
          </cell>
          <cell r="D267">
            <v>0.23076923076923078</v>
          </cell>
          <cell r="G267"/>
          <cell r="H267"/>
          <cell r="N267">
            <v>39</v>
          </cell>
        </row>
        <row r="268">
          <cell r="A268" t="str">
            <v>048-815</v>
          </cell>
          <cell r="D268">
            <v>0.11475409836065574</v>
          </cell>
          <cell r="G268"/>
          <cell r="H268"/>
          <cell r="N268" t="str">
            <v/>
          </cell>
        </row>
        <row r="269">
          <cell r="A269" t="str">
            <v>048-901</v>
          </cell>
          <cell r="D269"/>
          <cell r="G269" t="str">
            <v>X</v>
          </cell>
          <cell r="H269"/>
          <cell r="N269">
            <v>1084</v>
          </cell>
        </row>
        <row r="270">
          <cell r="A270" t="str">
            <v>048-902</v>
          </cell>
          <cell r="D270">
            <v>0</v>
          </cell>
          <cell r="G270"/>
          <cell r="H270"/>
          <cell r="N270" t="str">
            <v/>
          </cell>
        </row>
        <row r="271">
          <cell r="A271" t="str">
            <v>048-904</v>
          </cell>
          <cell r="D271"/>
          <cell r="G271" t="str">
            <v>X</v>
          </cell>
          <cell r="H271"/>
          <cell r="N271">
            <v>730</v>
          </cell>
        </row>
        <row r="272">
          <cell r="A272" t="str">
            <v>048-905</v>
          </cell>
          <cell r="D272"/>
          <cell r="G272" t="str">
            <v>X</v>
          </cell>
          <cell r="H272"/>
          <cell r="N272">
            <v>193</v>
          </cell>
        </row>
        <row r="273">
          <cell r="A273" t="str">
            <v>048-909</v>
          </cell>
          <cell r="D273"/>
          <cell r="G273"/>
          <cell r="H273"/>
          <cell r="N273">
            <v>382</v>
          </cell>
        </row>
        <row r="274">
          <cell r="A274" t="str">
            <v>048-910</v>
          </cell>
          <cell r="D274"/>
          <cell r="G274" t="str">
            <v>X</v>
          </cell>
          <cell r="H274"/>
          <cell r="N274">
            <v>356</v>
          </cell>
        </row>
        <row r="275">
          <cell r="A275" t="str">
            <v>048-912</v>
          </cell>
          <cell r="D275"/>
          <cell r="G275" t="str">
            <v>X</v>
          </cell>
          <cell r="H275"/>
          <cell r="N275">
            <v>612</v>
          </cell>
        </row>
        <row r="276">
          <cell r="A276" t="str">
            <v>048-913</v>
          </cell>
          <cell r="D276"/>
          <cell r="G276" t="str">
            <v>X</v>
          </cell>
          <cell r="H276"/>
          <cell r="N276">
            <v>133</v>
          </cell>
        </row>
        <row r="277">
          <cell r="A277" t="str">
            <v>048-914</v>
          </cell>
          <cell r="D277">
            <v>0.11975223675154852</v>
          </cell>
          <cell r="G277"/>
          <cell r="H277"/>
          <cell r="N277" t="str">
            <v/>
          </cell>
        </row>
        <row r="278">
          <cell r="A278" t="str">
            <v>048-915</v>
          </cell>
          <cell r="D278"/>
          <cell r="G278" t="str">
            <v>X</v>
          </cell>
          <cell r="H278"/>
          <cell r="N278">
            <v>355</v>
          </cell>
        </row>
        <row r="279">
          <cell r="A279" t="str">
            <v>048-916</v>
          </cell>
          <cell r="D279"/>
          <cell r="G279" t="str">
            <v>X</v>
          </cell>
          <cell r="H279"/>
          <cell r="N279">
            <v>821</v>
          </cell>
        </row>
        <row r="280">
          <cell r="A280" t="str">
            <v>048-918</v>
          </cell>
          <cell r="D280"/>
          <cell r="G280" t="str">
            <v>X</v>
          </cell>
          <cell r="H280"/>
          <cell r="N280">
            <v>744</v>
          </cell>
        </row>
        <row r="281">
          <cell r="A281" t="str">
            <v>048-922</v>
          </cell>
          <cell r="D281">
            <v>0.30683918669131238</v>
          </cell>
          <cell r="G281"/>
          <cell r="H281"/>
          <cell r="N281">
            <v>1623</v>
          </cell>
        </row>
        <row r="282">
          <cell r="A282" t="str">
            <v>048-923</v>
          </cell>
          <cell r="D282"/>
          <cell r="G282" t="str">
            <v>X</v>
          </cell>
          <cell r="H282"/>
          <cell r="N282">
            <v>177</v>
          </cell>
        </row>
        <row r="283">
          <cell r="A283" t="str">
            <v>048-924</v>
          </cell>
          <cell r="D283"/>
          <cell r="G283" t="str">
            <v>X</v>
          </cell>
          <cell r="H283"/>
          <cell r="N283">
            <v>957</v>
          </cell>
        </row>
        <row r="284">
          <cell r="A284" t="str">
            <v>048-925</v>
          </cell>
          <cell r="D284"/>
          <cell r="G284" t="str">
            <v>X</v>
          </cell>
          <cell r="H284"/>
          <cell r="N284">
            <v>106</v>
          </cell>
        </row>
        <row r="285">
          <cell r="A285" t="str">
            <v>048-926</v>
          </cell>
          <cell r="D285">
            <v>0.17943925233644858</v>
          </cell>
          <cell r="G285"/>
          <cell r="H285"/>
          <cell r="N285">
            <v>1053</v>
          </cell>
        </row>
        <row r="286">
          <cell r="A286" t="str">
            <v>048-927</v>
          </cell>
          <cell r="D286"/>
          <cell r="G286" t="str">
            <v>X</v>
          </cell>
          <cell r="H286"/>
          <cell r="N286">
            <v>272</v>
          </cell>
        </row>
        <row r="287">
          <cell r="A287" t="str">
            <v>048-928</v>
          </cell>
          <cell r="D287">
            <v>0.22435897435897437</v>
          </cell>
          <cell r="G287"/>
          <cell r="H287"/>
          <cell r="N287">
            <v>380</v>
          </cell>
        </row>
        <row r="288">
          <cell r="A288" t="str">
            <v>048-929</v>
          </cell>
          <cell r="D288"/>
          <cell r="G288" t="str">
            <v>X</v>
          </cell>
          <cell r="H288"/>
          <cell r="N288">
            <v>110</v>
          </cell>
        </row>
        <row r="289">
          <cell r="A289" t="str">
            <v>049-132</v>
          </cell>
          <cell r="D289">
            <v>0.17722653915122535</v>
          </cell>
          <cell r="G289"/>
          <cell r="H289"/>
          <cell r="N289">
            <v>3346</v>
          </cell>
        </row>
        <row r="290">
          <cell r="A290" t="str">
            <v>049-135</v>
          </cell>
          <cell r="D290">
            <v>0.29357798165137616</v>
          </cell>
          <cell r="G290"/>
          <cell r="H290"/>
          <cell r="N290">
            <v>109</v>
          </cell>
        </row>
        <row r="291">
          <cell r="A291" t="str">
            <v>049-137</v>
          </cell>
          <cell r="D291">
            <v>0.18823529411764706</v>
          </cell>
          <cell r="G291"/>
          <cell r="H291"/>
          <cell r="N291">
            <v>425</v>
          </cell>
        </row>
        <row r="292">
          <cell r="A292" t="str">
            <v>049-140</v>
          </cell>
          <cell r="D292">
            <v>0.26438356164383564</v>
          </cell>
          <cell r="G292"/>
          <cell r="H292"/>
          <cell r="N292">
            <v>723</v>
          </cell>
        </row>
        <row r="293">
          <cell r="A293" t="str">
            <v>049-142</v>
          </cell>
          <cell r="D293">
            <v>0.25678664789865274</v>
          </cell>
          <cell r="G293"/>
          <cell r="H293"/>
          <cell r="N293">
            <v>4903</v>
          </cell>
        </row>
        <row r="294">
          <cell r="A294" t="str">
            <v>049-144</v>
          </cell>
          <cell r="D294">
            <v>0.22494577006507593</v>
          </cell>
          <cell r="G294"/>
          <cell r="H294"/>
          <cell r="N294">
            <v>4610</v>
          </cell>
        </row>
        <row r="295">
          <cell r="A295" t="str">
            <v>049-148</v>
          </cell>
          <cell r="D295">
            <v>0.33511314518179508</v>
          </cell>
          <cell r="G295"/>
          <cell r="H295"/>
          <cell r="N295">
            <v>7866</v>
          </cell>
        </row>
        <row r="296">
          <cell r="A296" t="str">
            <v>049-400</v>
          </cell>
          <cell r="D296">
            <v>3.4246575342465752E-2</v>
          </cell>
          <cell r="G296"/>
          <cell r="H296"/>
          <cell r="N296" t="str">
            <v/>
          </cell>
        </row>
        <row r="297">
          <cell r="A297" t="str">
            <v>050-001</v>
          </cell>
          <cell r="D297">
            <v>0.2085166285412634</v>
          </cell>
          <cell r="G297"/>
          <cell r="H297"/>
          <cell r="N297">
            <v>5683</v>
          </cell>
        </row>
        <row r="298">
          <cell r="A298" t="str">
            <v>050-002</v>
          </cell>
          <cell r="D298">
            <v>0.21477663230240548</v>
          </cell>
          <cell r="G298"/>
          <cell r="H298"/>
          <cell r="N298">
            <v>582</v>
          </cell>
        </row>
        <row r="299">
          <cell r="A299" t="str">
            <v>050-003</v>
          </cell>
          <cell r="D299">
            <v>0.10752688172043011</v>
          </cell>
          <cell r="G299"/>
          <cell r="H299"/>
          <cell r="N299">
            <v>2717</v>
          </cell>
        </row>
        <row r="300">
          <cell r="A300" t="str">
            <v>050-005</v>
          </cell>
          <cell r="D300">
            <v>0.23788049605411499</v>
          </cell>
          <cell r="G300"/>
          <cell r="H300"/>
          <cell r="N300">
            <v>1774</v>
          </cell>
        </row>
        <row r="301">
          <cell r="A301" t="str">
            <v>050-006</v>
          </cell>
          <cell r="D301">
            <v>0.14941876949248653</v>
          </cell>
          <cell r="G301"/>
          <cell r="H301"/>
          <cell r="N301" t="str">
            <v/>
          </cell>
        </row>
        <row r="302">
          <cell r="A302" t="str">
            <v>050-007</v>
          </cell>
          <cell r="D302">
            <v>0.10994263862332695</v>
          </cell>
          <cell r="G302"/>
          <cell r="H302"/>
          <cell r="N302" t="str">
            <v/>
          </cell>
        </row>
        <row r="303">
          <cell r="A303" t="str">
            <v>050-009</v>
          </cell>
          <cell r="D303">
            <v>0.14243323442136499</v>
          </cell>
          <cell r="G303"/>
          <cell r="H303"/>
          <cell r="N303" t="str">
            <v/>
          </cell>
        </row>
        <row r="304">
          <cell r="A304" t="str">
            <v>050-010</v>
          </cell>
          <cell r="D304">
            <v>0.11869126348764358</v>
          </cell>
          <cell r="G304"/>
          <cell r="H304"/>
          <cell r="N304" t="str">
            <v/>
          </cell>
        </row>
        <row r="305">
          <cell r="A305" t="str">
            <v>050-012</v>
          </cell>
          <cell r="D305">
            <v>0.16248348745046234</v>
          </cell>
          <cell r="G305"/>
          <cell r="H305"/>
          <cell r="N305">
            <v>9841</v>
          </cell>
        </row>
        <row r="306">
          <cell r="A306" t="str">
            <v>050-013</v>
          </cell>
          <cell r="D306">
            <v>0.26415094339622641</v>
          </cell>
          <cell r="G306"/>
          <cell r="H306"/>
          <cell r="N306">
            <v>583</v>
          </cell>
        </row>
        <row r="307">
          <cell r="A307" t="str">
            <v>050-014</v>
          </cell>
          <cell r="D307">
            <v>0.28897502153316107</v>
          </cell>
          <cell r="G307"/>
          <cell r="H307"/>
          <cell r="N307">
            <v>2266</v>
          </cell>
        </row>
        <row r="308">
          <cell r="A308" t="str">
            <v>051-150</v>
          </cell>
          <cell r="D308">
            <v>7.4999999999999997E-2</v>
          </cell>
          <cell r="G308"/>
          <cell r="H308"/>
          <cell r="N308" t="str">
            <v/>
          </cell>
        </row>
        <row r="309">
          <cell r="A309" t="str">
            <v>051-152</v>
          </cell>
          <cell r="D309">
            <v>0.13535684987694832</v>
          </cell>
          <cell r="G309"/>
          <cell r="H309"/>
          <cell r="N309" t="str">
            <v/>
          </cell>
        </row>
        <row r="310">
          <cell r="A310" t="str">
            <v>051-153</v>
          </cell>
          <cell r="D310">
            <v>0.22222222222222221</v>
          </cell>
          <cell r="G310"/>
          <cell r="H310"/>
          <cell r="N310">
            <v>135</v>
          </cell>
        </row>
        <row r="311">
          <cell r="A311" t="str">
            <v>051-154</v>
          </cell>
          <cell r="D311">
            <v>0.20826161790017211</v>
          </cell>
          <cell r="G311"/>
          <cell r="H311"/>
          <cell r="N311">
            <v>581</v>
          </cell>
        </row>
        <row r="312">
          <cell r="A312" t="str">
            <v>051-155</v>
          </cell>
          <cell r="D312">
            <v>0.13686218407248449</v>
          </cell>
          <cell r="G312"/>
          <cell r="H312"/>
          <cell r="N312" t="str">
            <v/>
          </cell>
        </row>
        <row r="313">
          <cell r="A313" t="str">
            <v>051-156</v>
          </cell>
          <cell r="D313">
            <v>0.20664206642066421</v>
          </cell>
          <cell r="G313"/>
          <cell r="H313"/>
          <cell r="N313">
            <v>272</v>
          </cell>
        </row>
        <row r="314">
          <cell r="A314" t="str">
            <v>051-159</v>
          </cell>
          <cell r="D314">
            <v>0.20569977426636568</v>
          </cell>
          <cell r="G314"/>
          <cell r="H314"/>
          <cell r="N314">
            <v>3544</v>
          </cell>
        </row>
        <row r="315">
          <cell r="A315" t="str">
            <v>052-096</v>
          </cell>
          <cell r="D315">
            <v>0.1955193482688391</v>
          </cell>
          <cell r="G315"/>
          <cell r="H315"/>
          <cell r="N315">
            <v>491</v>
          </cell>
        </row>
        <row r="316">
          <cell r="A316" t="str">
            <v>053-111</v>
          </cell>
          <cell r="D316">
            <v>0.23605706874189364</v>
          </cell>
          <cell r="G316"/>
          <cell r="H316"/>
          <cell r="N316">
            <v>745</v>
          </cell>
        </row>
        <row r="317">
          <cell r="A317" t="str">
            <v>053-112</v>
          </cell>
          <cell r="D317"/>
          <cell r="G317" t="str">
            <v>X</v>
          </cell>
          <cell r="H317"/>
          <cell r="N317">
            <v>93</v>
          </cell>
        </row>
        <row r="318">
          <cell r="A318" t="str">
            <v>053-113</v>
          </cell>
          <cell r="D318">
            <v>0.22889137737961926</v>
          </cell>
          <cell r="G318"/>
          <cell r="H318"/>
          <cell r="N318">
            <v>4401</v>
          </cell>
        </row>
        <row r="319">
          <cell r="A319" t="str">
            <v>053-114</v>
          </cell>
          <cell r="D319"/>
          <cell r="G319" t="str">
            <v>X</v>
          </cell>
          <cell r="H319"/>
          <cell r="N319">
            <v>528</v>
          </cell>
        </row>
        <row r="320">
          <cell r="A320" t="str">
            <v>054-037</v>
          </cell>
          <cell r="D320">
            <v>0.13272311212814644</v>
          </cell>
          <cell r="G320"/>
          <cell r="H320"/>
          <cell r="N320" t="str">
            <v/>
          </cell>
        </row>
        <row r="321">
          <cell r="A321" t="str">
            <v>054-039</v>
          </cell>
          <cell r="D321">
            <v>0.20064724919093851</v>
          </cell>
          <cell r="G321"/>
          <cell r="H321"/>
          <cell r="N321">
            <v>927</v>
          </cell>
        </row>
        <row r="322">
          <cell r="A322" t="str">
            <v>054-041</v>
          </cell>
          <cell r="D322">
            <v>0.16411824668705402</v>
          </cell>
          <cell r="G322"/>
          <cell r="H322"/>
          <cell r="N322">
            <v>1962</v>
          </cell>
        </row>
        <row r="323">
          <cell r="A323" t="str">
            <v>054-042</v>
          </cell>
          <cell r="D323">
            <v>0.19461077844311378</v>
          </cell>
          <cell r="G323"/>
          <cell r="H323"/>
          <cell r="N323">
            <v>334</v>
          </cell>
        </row>
        <row r="324">
          <cell r="A324" t="str">
            <v>054-043</v>
          </cell>
          <cell r="D324">
            <v>8.6350974930362118E-2</v>
          </cell>
          <cell r="G324"/>
          <cell r="H324"/>
          <cell r="N324" t="str">
            <v/>
          </cell>
        </row>
        <row r="325">
          <cell r="A325" t="str">
            <v>054-045</v>
          </cell>
          <cell r="D325">
            <v>0.27004716981132076</v>
          </cell>
          <cell r="G325"/>
          <cell r="H325"/>
          <cell r="N325">
            <v>841</v>
          </cell>
        </row>
        <row r="326">
          <cell r="A326" t="str">
            <v>054-402</v>
          </cell>
          <cell r="D326">
            <v>2.1276595744680851E-2</v>
          </cell>
          <cell r="G326"/>
          <cell r="H326"/>
          <cell r="N326" t="str">
            <v/>
          </cell>
        </row>
        <row r="327">
          <cell r="A327" t="str">
            <v>055-104</v>
          </cell>
          <cell r="D327">
            <v>0.25539568345323743</v>
          </cell>
          <cell r="G327"/>
          <cell r="H327"/>
          <cell r="N327">
            <v>567</v>
          </cell>
        </row>
        <row r="328">
          <cell r="A328" t="str">
            <v>055-105</v>
          </cell>
          <cell r="D328">
            <v>0.2119205298013245</v>
          </cell>
          <cell r="G328"/>
          <cell r="H328"/>
          <cell r="N328">
            <v>755</v>
          </cell>
        </row>
        <row r="329">
          <cell r="A329" t="str">
            <v>055-106</v>
          </cell>
          <cell r="D329">
            <v>0.22503160556257901</v>
          </cell>
          <cell r="G329"/>
          <cell r="H329"/>
          <cell r="N329">
            <v>791</v>
          </cell>
        </row>
        <row r="330">
          <cell r="A330" t="str">
            <v>055-108</v>
          </cell>
          <cell r="D330">
            <v>0.22642762284196546</v>
          </cell>
          <cell r="G330"/>
          <cell r="H330"/>
          <cell r="N330">
            <v>1506</v>
          </cell>
        </row>
        <row r="331">
          <cell r="A331" t="str">
            <v>055-110</v>
          </cell>
          <cell r="D331"/>
          <cell r="G331" t="str">
            <v>X</v>
          </cell>
          <cell r="H331"/>
          <cell r="N331">
            <v>1786</v>
          </cell>
        </row>
        <row r="332">
          <cell r="A332" t="str">
            <v>055-111</v>
          </cell>
          <cell r="D332"/>
          <cell r="G332"/>
          <cell r="H332"/>
          <cell r="N332">
            <v>288</v>
          </cell>
        </row>
        <row r="333">
          <cell r="A333" t="str">
            <v>055-401</v>
          </cell>
          <cell r="D333">
            <v>4.0540540540540543E-2</v>
          </cell>
          <cell r="G333"/>
          <cell r="H333"/>
          <cell r="N333" t="str">
            <v/>
          </cell>
        </row>
        <row r="334">
          <cell r="A334" t="str">
            <v>056-015</v>
          </cell>
          <cell r="D334">
            <v>0.21978021978021978</v>
          </cell>
          <cell r="G334"/>
          <cell r="H334"/>
          <cell r="N334">
            <v>455</v>
          </cell>
        </row>
        <row r="335">
          <cell r="A335" t="str">
            <v>056-017</v>
          </cell>
          <cell r="D335">
            <v>0.18701870187018702</v>
          </cell>
          <cell r="G335"/>
          <cell r="H335"/>
          <cell r="N335">
            <v>909</v>
          </cell>
        </row>
        <row r="336">
          <cell r="A336" t="str">
            <v>057-001</v>
          </cell>
          <cell r="D336">
            <v>0.10714285714285714</v>
          </cell>
          <cell r="G336"/>
          <cell r="H336"/>
          <cell r="N336" t="str">
            <v/>
          </cell>
        </row>
        <row r="337">
          <cell r="A337" t="str">
            <v>057-002</v>
          </cell>
          <cell r="D337">
            <v>0.24736842105263157</v>
          </cell>
          <cell r="G337"/>
          <cell r="H337"/>
          <cell r="N337">
            <v>761</v>
          </cell>
        </row>
        <row r="338">
          <cell r="A338" t="str">
            <v>057-003</v>
          </cell>
          <cell r="D338">
            <v>0.15607183580387685</v>
          </cell>
          <cell r="G338"/>
          <cell r="H338"/>
          <cell r="N338">
            <v>7016</v>
          </cell>
        </row>
        <row r="339">
          <cell r="A339" t="str">
            <v>057-004</v>
          </cell>
          <cell r="D339">
            <v>0.15825545171339564</v>
          </cell>
          <cell r="G339"/>
          <cell r="H339"/>
          <cell r="N339">
            <v>1605</v>
          </cell>
        </row>
        <row r="340">
          <cell r="A340" t="str">
            <v>058-106</v>
          </cell>
          <cell r="D340">
            <v>0.24242424242424243</v>
          </cell>
          <cell r="G340"/>
          <cell r="H340"/>
          <cell r="N340">
            <v>165</v>
          </cell>
        </row>
        <row r="341">
          <cell r="A341" t="str">
            <v>058-107</v>
          </cell>
          <cell r="D341">
            <v>0.12727272727272726</v>
          </cell>
          <cell r="G341"/>
          <cell r="H341"/>
          <cell r="N341" t="str">
            <v/>
          </cell>
        </row>
        <row r="342">
          <cell r="A342" t="str">
            <v>058-108</v>
          </cell>
          <cell r="D342">
            <v>5.3398058252427182E-2</v>
          </cell>
          <cell r="G342"/>
          <cell r="H342"/>
          <cell r="N342" t="str">
            <v/>
          </cell>
        </row>
        <row r="343">
          <cell r="A343" t="str">
            <v>058-109</v>
          </cell>
          <cell r="D343">
            <v>0.13960546282245828</v>
          </cell>
          <cell r="G343"/>
          <cell r="H343"/>
          <cell r="N343" t="str">
            <v/>
          </cell>
        </row>
        <row r="344">
          <cell r="A344" t="str">
            <v>058-112</v>
          </cell>
          <cell r="D344">
            <v>0.11933174224343675</v>
          </cell>
          <cell r="G344"/>
          <cell r="H344"/>
          <cell r="N344" t="str">
            <v/>
          </cell>
        </row>
        <row r="345">
          <cell r="A345" t="str">
            <v>058-400</v>
          </cell>
          <cell r="D345">
            <v>0</v>
          </cell>
          <cell r="G345"/>
          <cell r="H345"/>
          <cell r="N345" t="str">
            <v/>
          </cell>
        </row>
        <row r="346">
          <cell r="A346" t="str">
            <v>059-113</v>
          </cell>
          <cell r="D346">
            <v>0.25308641975308643</v>
          </cell>
          <cell r="G346"/>
          <cell r="H346"/>
          <cell r="N346">
            <v>162</v>
          </cell>
        </row>
        <row r="347">
          <cell r="A347" t="str">
            <v>059-114</v>
          </cell>
          <cell r="D347">
            <v>0.30909090909090908</v>
          </cell>
          <cell r="G347"/>
          <cell r="H347"/>
          <cell r="N347">
            <v>58</v>
          </cell>
        </row>
        <row r="348">
          <cell r="A348" t="str">
            <v>059-117</v>
          </cell>
          <cell r="D348">
            <v>0.2083089526038619</v>
          </cell>
          <cell r="G348"/>
          <cell r="H348"/>
          <cell r="N348">
            <v>1709</v>
          </cell>
        </row>
        <row r="349">
          <cell r="A349" t="str">
            <v>059-400</v>
          </cell>
          <cell r="D349">
            <v>2.0270270270270271E-2</v>
          </cell>
          <cell r="G349"/>
          <cell r="H349"/>
          <cell r="N349" t="str">
            <v/>
          </cell>
        </row>
        <row r="350">
          <cell r="A350" t="str">
            <v>060-077</v>
          </cell>
          <cell r="D350">
            <v>0.40365401084784469</v>
          </cell>
          <cell r="G350"/>
          <cell r="H350"/>
          <cell r="N350">
            <v>3452</v>
          </cell>
        </row>
        <row r="351">
          <cell r="A351" t="str">
            <v>061-150</v>
          </cell>
          <cell r="D351">
            <v>0.13114754098360656</v>
          </cell>
          <cell r="G351"/>
          <cell r="H351"/>
          <cell r="N351" t="str">
            <v/>
          </cell>
        </row>
        <row r="352">
          <cell r="A352" t="str">
            <v>061-151</v>
          </cell>
          <cell r="D352">
            <v>0.26540284360189575</v>
          </cell>
          <cell r="G352"/>
          <cell r="H352"/>
          <cell r="N352">
            <v>213</v>
          </cell>
        </row>
        <row r="353">
          <cell r="A353" t="str">
            <v>061-154</v>
          </cell>
          <cell r="D353">
            <v>0.16551724137931034</v>
          </cell>
          <cell r="G353"/>
          <cell r="H353"/>
          <cell r="N353">
            <v>290</v>
          </cell>
        </row>
        <row r="354">
          <cell r="A354" t="str">
            <v>061-156</v>
          </cell>
          <cell r="D354">
            <v>0.19624573378839591</v>
          </cell>
          <cell r="G354"/>
          <cell r="H354"/>
          <cell r="N354">
            <v>1172</v>
          </cell>
        </row>
        <row r="355">
          <cell r="A355" t="str">
            <v>061-157</v>
          </cell>
          <cell r="D355">
            <v>0.32258064516129031</v>
          </cell>
          <cell r="G355"/>
          <cell r="H355"/>
          <cell r="N355">
            <v>32</v>
          </cell>
        </row>
        <row r="356">
          <cell r="A356" t="str">
            <v>061-158</v>
          </cell>
          <cell r="D356">
            <v>0.12359550561797752</v>
          </cell>
          <cell r="G356"/>
          <cell r="H356"/>
          <cell r="N356" t="str">
            <v/>
          </cell>
        </row>
        <row r="357">
          <cell r="A357" t="str">
            <v>062-070</v>
          </cell>
          <cell r="D357"/>
          <cell r="G357" t="str">
            <v>X</v>
          </cell>
          <cell r="H357"/>
          <cell r="N357">
            <v>139</v>
          </cell>
        </row>
        <row r="358">
          <cell r="A358" t="str">
            <v>062-072</v>
          </cell>
          <cell r="D358">
            <v>0.2635524798154556</v>
          </cell>
          <cell r="G358"/>
          <cell r="H358"/>
          <cell r="N358">
            <v>1776</v>
          </cell>
        </row>
        <row r="359">
          <cell r="A359" t="str">
            <v>063-066</v>
          </cell>
          <cell r="D359">
            <v>0.15454545454545454</v>
          </cell>
          <cell r="G359"/>
          <cell r="H359"/>
          <cell r="N359">
            <v>440</v>
          </cell>
        </row>
        <row r="360">
          <cell r="A360" t="str">
            <v>063-067</v>
          </cell>
          <cell r="D360"/>
          <cell r="G360" t="str">
            <v>X</v>
          </cell>
          <cell r="H360"/>
          <cell r="N360">
            <v>623</v>
          </cell>
        </row>
        <row r="361">
          <cell r="A361" t="str">
            <v>063-400</v>
          </cell>
          <cell r="D361">
            <v>0</v>
          </cell>
          <cell r="G361"/>
          <cell r="H361"/>
          <cell r="N361" t="str">
            <v/>
          </cell>
        </row>
        <row r="362">
          <cell r="A362" t="str">
            <v>064-072</v>
          </cell>
          <cell r="D362">
            <v>0.16417910447761194</v>
          </cell>
          <cell r="G362"/>
          <cell r="H362"/>
          <cell r="N362">
            <v>201</v>
          </cell>
        </row>
        <row r="363">
          <cell r="A363" t="str">
            <v>064-074</v>
          </cell>
          <cell r="D363">
            <v>8.4259259259259256E-2</v>
          </cell>
          <cell r="G363"/>
          <cell r="H363"/>
          <cell r="N363" t="str">
            <v/>
          </cell>
        </row>
        <row r="364">
          <cell r="A364" t="str">
            <v>064-075</v>
          </cell>
          <cell r="D364">
            <v>0.29933927032461938</v>
          </cell>
          <cell r="G364"/>
          <cell r="H364"/>
          <cell r="N364">
            <v>3205</v>
          </cell>
        </row>
        <row r="365">
          <cell r="A365" t="str">
            <v>064-403</v>
          </cell>
          <cell r="D365">
            <v>8.1967213114754103E-3</v>
          </cell>
          <cell r="G365"/>
          <cell r="H365"/>
          <cell r="N365" t="str">
            <v/>
          </cell>
        </row>
        <row r="366">
          <cell r="A366" t="str">
            <v>064-404</v>
          </cell>
          <cell r="D366">
            <v>0.14049586776859505</v>
          </cell>
          <cell r="G366"/>
          <cell r="H366"/>
          <cell r="N366" t="str">
            <v/>
          </cell>
        </row>
        <row r="367">
          <cell r="A367" t="str">
            <v>065-096</v>
          </cell>
          <cell r="D367">
            <v>0.17424242424242425</v>
          </cell>
          <cell r="G367"/>
          <cell r="H367"/>
          <cell r="N367">
            <v>132</v>
          </cell>
        </row>
        <row r="368">
          <cell r="A368" t="str">
            <v>065-098</v>
          </cell>
          <cell r="D368">
            <v>0.1536144578313253</v>
          </cell>
          <cell r="G368"/>
          <cell r="H368"/>
          <cell r="N368">
            <v>332</v>
          </cell>
        </row>
        <row r="369">
          <cell r="A369" t="str">
            <v>066-102</v>
          </cell>
          <cell r="D369">
            <v>0.26411572561829211</v>
          </cell>
          <cell r="G369"/>
          <cell r="H369"/>
          <cell r="N369">
            <v>2067</v>
          </cell>
        </row>
        <row r="370">
          <cell r="A370" t="str">
            <v>066-103</v>
          </cell>
          <cell r="D370">
            <v>0.18902439024390244</v>
          </cell>
          <cell r="G370"/>
          <cell r="H370"/>
          <cell r="N370">
            <v>164</v>
          </cell>
        </row>
        <row r="371">
          <cell r="A371" t="str">
            <v>066-104</v>
          </cell>
          <cell r="D371">
            <v>7.575757575757576E-2</v>
          </cell>
          <cell r="G371"/>
          <cell r="H371"/>
          <cell r="N371" t="str">
            <v/>
          </cell>
        </row>
        <row r="372">
          <cell r="A372" t="str">
            <v>066-105</v>
          </cell>
          <cell r="D372">
            <v>0.19376623376623375</v>
          </cell>
          <cell r="G372"/>
          <cell r="H372"/>
          <cell r="N372">
            <v>1925</v>
          </cell>
        </row>
        <row r="373">
          <cell r="A373" t="str">
            <v>066-107</v>
          </cell>
          <cell r="D373">
            <v>0.19155354449472098</v>
          </cell>
          <cell r="G373"/>
          <cell r="H373"/>
          <cell r="N373">
            <v>663</v>
          </cell>
        </row>
        <row r="374">
          <cell r="A374" t="str">
            <v>066-400</v>
          </cell>
          <cell r="D374">
            <v>0</v>
          </cell>
          <cell r="G374"/>
          <cell r="H374"/>
          <cell r="N374" t="str">
            <v/>
          </cell>
        </row>
        <row r="375">
          <cell r="A375" t="str">
            <v>067-055</v>
          </cell>
          <cell r="D375"/>
          <cell r="G375" t="str">
            <v>X</v>
          </cell>
          <cell r="H375"/>
          <cell r="N375">
            <v>997</v>
          </cell>
        </row>
        <row r="376">
          <cell r="A376" t="str">
            <v>067-061</v>
          </cell>
          <cell r="D376"/>
          <cell r="G376" t="str">
            <v>X</v>
          </cell>
          <cell r="H376"/>
          <cell r="N376">
            <v>718</v>
          </cell>
        </row>
        <row r="377">
          <cell r="A377" t="str">
            <v>068-070</v>
          </cell>
          <cell r="D377">
            <v>0.12628255722178375</v>
          </cell>
          <cell r="G377"/>
          <cell r="H377"/>
          <cell r="N377" t="str">
            <v/>
          </cell>
        </row>
        <row r="378">
          <cell r="A378" t="str">
            <v>068-071</v>
          </cell>
          <cell r="D378">
            <v>0.109375</v>
          </cell>
          <cell r="G378"/>
          <cell r="H378"/>
          <cell r="N378" t="str">
            <v/>
          </cell>
        </row>
        <row r="379">
          <cell r="A379" t="str">
            <v>068-072</v>
          </cell>
          <cell r="D379">
            <v>0</v>
          </cell>
          <cell r="G379"/>
          <cell r="H379"/>
          <cell r="N379" t="str">
            <v/>
          </cell>
        </row>
        <row r="380">
          <cell r="A380" t="str">
            <v>068-073</v>
          </cell>
          <cell r="D380">
            <v>0.25183823529411764</v>
          </cell>
          <cell r="G380"/>
          <cell r="H380"/>
          <cell r="N380">
            <v>575</v>
          </cell>
        </row>
        <row r="381">
          <cell r="A381" t="str">
            <v>068-074</v>
          </cell>
          <cell r="D381">
            <v>6.4705882352941183E-2</v>
          </cell>
          <cell r="G381"/>
          <cell r="H381"/>
          <cell r="N381" t="str">
            <v/>
          </cell>
        </row>
        <row r="382">
          <cell r="A382" t="str">
            <v>068-075</v>
          </cell>
          <cell r="D382">
            <v>0.45098039215686275</v>
          </cell>
          <cell r="G382"/>
          <cell r="H382"/>
          <cell r="N382">
            <v>49</v>
          </cell>
        </row>
        <row r="383">
          <cell r="A383" t="str">
            <v>068-400</v>
          </cell>
          <cell r="D383">
            <v>0</v>
          </cell>
          <cell r="G383"/>
          <cell r="H383"/>
          <cell r="N383" t="str">
            <v/>
          </cell>
        </row>
        <row r="384">
          <cell r="A384" t="str">
            <v>069-104</v>
          </cell>
          <cell r="D384">
            <v>0.11904761904761904</v>
          </cell>
          <cell r="G384"/>
          <cell r="H384"/>
          <cell r="N384" t="str">
            <v/>
          </cell>
        </row>
        <row r="385">
          <cell r="A385" t="str">
            <v>069-106</v>
          </cell>
          <cell r="D385">
            <v>0.20859671302149177</v>
          </cell>
          <cell r="G385"/>
          <cell r="H385"/>
          <cell r="N385">
            <v>791</v>
          </cell>
        </row>
        <row r="386">
          <cell r="A386" t="str">
            <v>069-107</v>
          </cell>
          <cell r="D386">
            <v>8.4745762711864403E-2</v>
          </cell>
          <cell r="G386"/>
          <cell r="H386"/>
          <cell r="N386" t="str">
            <v/>
          </cell>
        </row>
        <row r="387">
          <cell r="A387" t="str">
            <v>069-108</v>
          </cell>
          <cell r="D387">
            <v>0.14634146341463414</v>
          </cell>
          <cell r="G387"/>
          <cell r="H387"/>
          <cell r="N387" t="str">
            <v/>
          </cell>
        </row>
        <row r="388">
          <cell r="A388" t="str">
            <v>069-109</v>
          </cell>
          <cell r="D388">
            <v>0.2405857740585774</v>
          </cell>
          <cell r="G388"/>
          <cell r="H388"/>
          <cell r="N388">
            <v>478</v>
          </cell>
        </row>
        <row r="389">
          <cell r="A389" t="str">
            <v>069-400</v>
          </cell>
          <cell r="D389">
            <v>2.7586206896551724E-2</v>
          </cell>
          <cell r="G389"/>
          <cell r="H389"/>
          <cell r="N389" t="str">
            <v/>
          </cell>
        </row>
        <row r="390">
          <cell r="A390" t="str">
            <v>070-092</v>
          </cell>
          <cell r="D390">
            <v>0.25321888412017168</v>
          </cell>
          <cell r="G390"/>
          <cell r="H390"/>
          <cell r="N390">
            <v>243</v>
          </cell>
        </row>
        <row r="391">
          <cell r="A391" t="str">
            <v>070-093</v>
          </cell>
          <cell r="D391">
            <v>0.21164021164021163</v>
          </cell>
          <cell r="G391"/>
          <cell r="H391"/>
          <cell r="N391">
            <v>1134</v>
          </cell>
        </row>
        <row r="392">
          <cell r="A392" t="str">
            <v>071-091</v>
          </cell>
          <cell r="D392"/>
          <cell r="G392" t="str">
            <v>X</v>
          </cell>
          <cell r="H392"/>
          <cell r="N392">
            <v>864</v>
          </cell>
        </row>
        <row r="393">
          <cell r="A393" t="str">
            <v>071-092</v>
          </cell>
          <cell r="D393">
            <v>0.34439834024896265</v>
          </cell>
          <cell r="G393"/>
          <cell r="H393"/>
          <cell r="N393">
            <v>1199</v>
          </cell>
        </row>
        <row r="394">
          <cell r="A394" t="str">
            <v>072-066</v>
          </cell>
          <cell r="D394"/>
          <cell r="G394" t="str">
            <v>X</v>
          </cell>
          <cell r="H394"/>
          <cell r="N394">
            <v>212</v>
          </cell>
        </row>
        <row r="395">
          <cell r="A395" t="str">
            <v>072-068</v>
          </cell>
          <cell r="D395"/>
          <cell r="G395" t="str">
            <v>X</v>
          </cell>
          <cell r="H395"/>
          <cell r="N395">
            <v>653</v>
          </cell>
        </row>
        <row r="396">
          <cell r="A396" t="str">
            <v>072-073</v>
          </cell>
          <cell r="D396"/>
          <cell r="G396" t="str">
            <v>X</v>
          </cell>
          <cell r="H396"/>
          <cell r="N396">
            <v>208</v>
          </cell>
        </row>
        <row r="397">
          <cell r="A397" t="str">
            <v>072-074</v>
          </cell>
          <cell r="D397"/>
          <cell r="G397" t="str">
            <v>X</v>
          </cell>
          <cell r="H397"/>
          <cell r="N397">
            <v>1195</v>
          </cell>
        </row>
        <row r="398">
          <cell r="A398" t="str">
            <v>073-099</v>
          </cell>
          <cell r="D398">
            <v>0.28387533875338755</v>
          </cell>
          <cell r="G398"/>
          <cell r="H398"/>
          <cell r="N398">
            <v>1531</v>
          </cell>
        </row>
        <row r="399">
          <cell r="A399" t="str">
            <v>073-102</v>
          </cell>
          <cell r="D399">
            <v>0.20626631853785901</v>
          </cell>
          <cell r="G399"/>
          <cell r="H399"/>
          <cell r="N399">
            <v>766</v>
          </cell>
        </row>
        <row r="400">
          <cell r="A400" t="str">
            <v>073-105</v>
          </cell>
          <cell r="D400">
            <v>0.37623762376237624</v>
          </cell>
          <cell r="G400"/>
          <cell r="H400"/>
          <cell r="N400">
            <v>98</v>
          </cell>
        </row>
        <row r="401">
          <cell r="A401" t="str">
            <v>073-106</v>
          </cell>
          <cell r="D401">
            <v>0.13701578192252512</v>
          </cell>
          <cell r="G401"/>
          <cell r="H401"/>
          <cell r="N401" t="str">
            <v/>
          </cell>
        </row>
        <row r="402">
          <cell r="A402" t="str">
            <v>073-108</v>
          </cell>
          <cell r="D402">
            <v>0.23893625659764514</v>
          </cell>
          <cell r="G402"/>
          <cell r="H402"/>
          <cell r="N402">
            <v>4819</v>
          </cell>
        </row>
        <row r="403">
          <cell r="A403" t="str">
            <v>074-187</v>
          </cell>
          <cell r="D403">
            <v>0.125</v>
          </cell>
          <cell r="G403"/>
          <cell r="H403"/>
          <cell r="N403" t="str">
            <v/>
          </cell>
        </row>
        <row r="404">
          <cell r="A404" t="str">
            <v>074-190</v>
          </cell>
          <cell r="D404">
            <v>0.11894273127753303</v>
          </cell>
          <cell r="G404"/>
          <cell r="H404"/>
          <cell r="N404" t="str">
            <v/>
          </cell>
        </row>
        <row r="405">
          <cell r="A405" t="str">
            <v>074-194</v>
          </cell>
          <cell r="D405">
            <v>7.1038251366120214E-2</v>
          </cell>
          <cell r="G405"/>
          <cell r="H405"/>
          <cell r="N405" t="str">
            <v/>
          </cell>
        </row>
        <row r="406">
          <cell r="A406" t="str">
            <v>074-195</v>
          </cell>
          <cell r="D406">
            <v>0.10638297872340426</v>
          </cell>
          <cell r="G406"/>
          <cell r="H406"/>
          <cell r="N406" t="str">
            <v/>
          </cell>
        </row>
        <row r="407">
          <cell r="A407" t="str">
            <v>074-197</v>
          </cell>
          <cell r="D407">
            <v>0.27179487179487177</v>
          </cell>
          <cell r="G407"/>
          <cell r="H407"/>
          <cell r="N407">
            <v>189</v>
          </cell>
        </row>
        <row r="408">
          <cell r="A408" t="str">
            <v>074-201</v>
          </cell>
          <cell r="D408">
            <v>0.13409234661606578</v>
          </cell>
          <cell r="G408"/>
          <cell r="H408"/>
          <cell r="N408" t="str">
            <v/>
          </cell>
        </row>
        <row r="409">
          <cell r="A409" t="str">
            <v>074-202</v>
          </cell>
          <cell r="D409">
            <v>7.8651685393258425E-2</v>
          </cell>
          <cell r="G409"/>
          <cell r="H409"/>
          <cell r="N409" t="str">
            <v/>
          </cell>
        </row>
        <row r="410">
          <cell r="A410" t="str">
            <v>074-403</v>
          </cell>
          <cell r="D410">
            <v>1.7751479289940829E-2</v>
          </cell>
          <cell r="G410"/>
          <cell r="H410"/>
          <cell r="N410" t="str">
            <v/>
          </cell>
        </row>
        <row r="411">
          <cell r="A411" t="str">
            <v>075-084</v>
          </cell>
          <cell r="D411">
            <v>0.32203389830508472</v>
          </cell>
          <cell r="G411"/>
          <cell r="H411"/>
          <cell r="N411">
            <v>173</v>
          </cell>
        </row>
        <row r="412">
          <cell r="A412" t="str">
            <v>075-085</v>
          </cell>
          <cell r="D412">
            <v>0.2359249329758713</v>
          </cell>
          <cell r="G412"/>
          <cell r="H412"/>
          <cell r="N412">
            <v>746</v>
          </cell>
        </row>
        <row r="413">
          <cell r="A413" t="str">
            <v>075-086</v>
          </cell>
          <cell r="D413"/>
          <cell r="G413" t="str">
            <v>X</v>
          </cell>
          <cell r="H413"/>
          <cell r="N413">
            <v>208</v>
          </cell>
        </row>
        <row r="414">
          <cell r="A414" t="str">
            <v>075-087</v>
          </cell>
          <cell r="D414">
            <v>0.43209876543209874</v>
          </cell>
          <cell r="G414"/>
          <cell r="H414"/>
          <cell r="N414">
            <v>524</v>
          </cell>
        </row>
        <row r="415">
          <cell r="A415" t="str">
            <v>076-081</v>
          </cell>
          <cell r="D415"/>
          <cell r="G415" t="str">
            <v>X</v>
          </cell>
          <cell r="H415"/>
          <cell r="N415">
            <v>118</v>
          </cell>
        </row>
        <row r="416">
          <cell r="A416" t="str">
            <v>076-082</v>
          </cell>
          <cell r="D416">
            <v>0.16290322580645161</v>
          </cell>
          <cell r="G416"/>
          <cell r="H416"/>
          <cell r="N416">
            <v>620</v>
          </cell>
        </row>
        <row r="417">
          <cell r="A417" t="str">
            <v>076-083</v>
          </cell>
          <cell r="D417">
            <v>6.1224489795918366E-2</v>
          </cell>
          <cell r="G417"/>
          <cell r="H417"/>
          <cell r="N417" t="str">
            <v/>
          </cell>
        </row>
        <row r="418">
          <cell r="A418" t="str">
            <v>076-400</v>
          </cell>
          <cell r="D418">
            <v>1.2195121951219513E-2</v>
          </cell>
          <cell r="G418"/>
          <cell r="H418"/>
          <cell r="N418" t="str">
            <v/>
          </cell>
        </row>
        <row r="419">
          <cell r="A419" t="str">
            <v>076-401</v>
          </cell>
          <cell r="D419">
            <v>1.1627906976744186E-2</v>
          </cell>
          <cell r="G419"/>
          <cell r="H419"/>
          <cell r="N419" t="str">
            <v/>
          </cell>
        </row>
        <row r="420">
          <cell r="A420" t="str">
            <v>076-402</v>
          </cell>
          <cell r="D420">
            <v>0</v>
          </cell>
          <cell r="G420"/>
          <cell r="H420"/>
          <cell r="N420" t="str">
            <v/>
          </cell>
        </row>
        <row r="421">
          <cell r="A421" t="str">
            <v>076-407</v>
          </cell>
          <cell r="D421">
            <v>0</v>
          </cell>
          <cell r="G421"/>
          <cell r="H421"/>
          <cell r="N421" t="str">
            <v/>
          </cell>
        </row>
        <row r="422">
          <cell r="A422" t="str">
            <v>076-408</v>
          </cell>
          <cell r="D422">
            <v>0</v>
          </cell>
          <cell r="G422"/>
          <cell r="H422"/>
          <cell r="N422" t="str">
            <v/>
          </cell>
        </row>
        <row r="423">
          <cell r="A423" t="str">
            <v>077-100</v>
          </cell>
          <cell r="D423">
            <v>0.20512820512820512</v>
          </cell>
          <cell r="G423"/>
          <cell r="H423"/>
          <cell r="N423">
            <v>37</v>
          </cell>
        </row>
        <row r="424">
          <cell r="A424" t="str">
            <v>077-101</v>
          </cell>
          <cell r="D424">
            <v>0.33093525179856115</v>
          </cell>
          <cell r="G424"/>
          <cell r="H424"/>
          <cell r="N424">
            <v>407</v>
          </cell>
        </row>
        <row r="425">
          <cell r="A425" t="str">
            <v>077-102</v>
          </cell>
          <cell r="D425">
            <v>0.33499170812603646</v>
          </cell>
          <cell r="G425"/>
          <cell r="H425"/>
          <cell r="N425">
            <v>601</v>
          </cell>
        </row>
        <row r="426">
          <cell r="A426" t="str">
            <v>077-103</v>
          </cell>
          <cell r="D426">
            <v>0.26538461538461539</v>
          </cell>
          <cell r="G426"/>
          <cell r="H426"/>
          <cell r="N426">
            <v>282</v>
          </cell>
        </row>
        <row r="427">
          <cell r="A427" t="str">
            <v>077-104</v>
          </cell>
          <cell r="D427"/>
          <cell r="G427" t="str">
            <v>X</v>
          </cell>
          <cell r="H427"/>
          <cell r="N427">
            <v>128</v>
          </cell>
        </row>
        <row r="428">
          <cell r="A428" t="str">
            <v>078-001</v>
          </cell>
          <cell r="D428"/>
          <cell r="G428" t="str">
            <v>X</v>
          </cell>
          <cell r="H428"/>
          <cell r="N428">
            <v>215</v>
          </cell>
        </row>
        <row r="429">
          <cell r="A429" t="str">
            <v>078-002</v>
          </cell>
          <cell r="D429"/>
          <cell r="G429" t="str">
            <v>X</v>
          </cell>
          <cell r="H429"/>
          <cell r="N429">
            <v>634</v>
          </cell>
        </row>
        <row r="430">
          <cell r="A430" t="str">
            <v>078-003</v>
          </cell>
          <cell r="D430"/>
          <cell r="G430" t="str">
            <v>X</v>
          </cell>
          <cell r="H430"/>
          <cell r="N430">
            <v>123</v>
          </cell>
        </row>
        <row r="431">
          <cell r="A431" t="str">
            <v>078-004</v>
          </cell>
          <cell r="D431">
            <v>0.28723404255319152</v>
          </cell>
          <cell r="G431"/>
          <cell r="H431"/>
          <cell r="N431">
            <v>189</v>
          </cell>
        </row>
        <row r="432">
          <cell r="A432" t="str">
            <v>078-005</v>
          </cell>
          <cell r="D432"/>
          <cell r="G432" t="str">
            <v>X</v>
          </cell>
          <cell r="H432"/>
          <cell r="N432">
            <v>556</v>
          </cell>
        </row>
        <row r="433">
          <cell r="A433" t="str">
            <v>078-009</v>
          </cell>
          <cell r="D433"/>
          <cell r="G433" t="str">
            <v>X</v>
          </cell>
          <cell r="H433"/>
          <cell r="N433">
            <v>186</v>
          </cell>
        </row>
        <row r="434">
          <cell r="A434" t="str">
            <v>078-012</v>
          </cell>
          <cell r="D434"/>
          <cell r="G434" t="str">
            <v>X</v>
          </cell>
          <cell r="H434"/>
          <cell r="N434">
            <v>897</v>
          </cell>
        </row>
        <row r="435">
          <cell r="A435" t="str">
            <v>079-077</v>
          </cell>
          <cell r="D435">
            <v>0.25998003992015967</v>
          </cell>
          <cell r="G435"/>
          <cell r="H435"/>
          <cell r="N435">
            <v>1953</v>
          </cell>
        </row>
        <row r="436">
          <cell r="A436" t="str">
            <v>079-078</v>
          </cell>
          <cell r="D436">
            <v>7.5268817204301078E-2</v>
          </cell>
          <cell r="G436"/>
          <cell r="H436"/>
          <cell r="N436" t="str">
            <v/>
          </cell>
        </row>
        <row r="437">
          <cell r="A437" t="str">
            <v>079-407</v>
          </cell>
          <cell r="D437">
            <v>0</v>
          </cell>
          <cell r="G437"/>
          <cell r="H437"/>
          <cell r="N437" t="str">
            <v/>
          </cell>
        </row>
        <row r="438">
          <cell r="A438" t="str">
            <v>080-116</v>
          </cell>
          <cell r="D438">
            <v>0.2113564668769716</v>
          </cell>
          <cell r="G438"/>
          <cell r="H438"/>
          <cell r="N438">
            <v>308</v>
          </cell>
        </row>
        <row r="439">
          <cell r="A439" t="str">
            <v>080-118</v>
          </cell>
          <cell r="D439">
            <v>0.15272727272727274</v>
          </cell>
          <cell r="G439"/>
          <cell r="H439"/>
          <cell r="N439">
            <v>275</v>
          </cell>
        </row>
        <row r="440">
          <cell r="A440" t="str">
            <v>080-119</v>
          </cell>
          <cell r="D440">
            <v>0.14947368421052631</v>
          </cell>
          <cell r="G440"/>
          <cell r="H440"/>
          <cell r="N440">
            <v>477</v>
          </cell>
        </row>
        <row r="441">
          <cell r="A441" t="str">
            <v>080-121</v>
          </cell>
          <cell r="D441">
            <v>0.24501424501424501</v>
          </cell>
          <cell r="G441"/>
          <cell r="H441"/>
          <cell r="N441">
            <v>351</v>
          </cell>
        </row>
        <row r="442">
          <cell r="A442" t="str">
            <v>080-122</v>
          </cell>
          <cell r="D442"/>
          <cell r="G442" t="str">
            <v>X</v>
          </cell>
          <cell r="H442"/>
          <cell r="N442">
            <v>128</v>
          </cell>
        </row>
        <row r="443">
          <cell r="A443" t="str">
            <v>080-125</v>
          </cell>
          <cell r="D443">
            <v>0.32337228714524208</v>
          </cell>
          <cell r="G443"/>
          <cell r="H443"/>
          <cell r="N443">
            <v>5990</v>
          </cell>
        </row>
        <row r="444">
          <cell r="A444" t="str">
            <v>080-400</v>
          </cell>
          <cell r="D444">
            <v>2.0689655172413793E-2</v>
          </cell>
          <cell r="G444"/>
          <cell r="H444"/>
          <cell r="N444" t="str">
            <v/>
          </cell>
        </row>
        <row r="445">
          <cell r="A445" t="str">
            <v>081-094</v>
          </cell>
          <cell r="D445">
            <v>9.6709200805910001E-2</v>
          </cell>
          <cell r="G445"/>
          <cell r="H445"/>
          <cell r="N445" t="str">
            <v/>
          </cell>
        </row>
        <row r="446">
          <cell r="A446" t="str">
            <v>081-095</v>
          </cell>
          <cell r="D446">
            <v>0.37366548042704628</v>
          </cell>
          <cell r="G446"/>
          <cell r="H446"/>
          <cell r="N446">
            <v>273</v>
          </cell>
        </row>
        <row r="447">
          <cell r="A447" t="str">
            <v>081-096</v>
          </cell>
          <cell r="D447">
            <v>0.24752048296679605</v>
          </cell>
          <cell r="G447"/>
          <cell r="H447"/>
          <cell r="N447">
            <v>4083</v>
          </cell>
        </row>
        <row r="448">
          <cell r="A448" t="str">
            <v>081-097</v>
          </cell>
          <cell r="D448">
            <v>0.19553072625698323</v>
          </cell>
          <cell r="G448"/>
          <cell r="H448"/>
          <cell r="N448">
            <v>179</v>
          </cell>
        </row>
        <row r="449">
          <cell r="A449" t="str">
            <v>081-401</v>
          </cell>
          <cell r="D449"/>
          <cell r="G449"/>
          <cell r="H449"/>
          <cell r="N449" t="str">
            <v/>
          </cell>
        </row>
        <row r="450">
          <cell r="A450" t="str">
            <v>082-100</v>
          </cell>
          <cell r="D450">
            <v>0.25840179238237493</v>
          </cell>
          <cell r="G450"/>
          <cell r="H450"/>
          <cell r="N450">
            <v>1335</v>
          </cell>
        </row>
        <row r="451">
          <cell r="A451" t="str">
            <v>082-101</v>
          </cell>
          <cell r="D451">
            <v>0.18344519015659955</v>
          </cell>
          <cell r="G451"/>
          <cell r="H451"/>
          <cell r="N451">
            <v>447</v>
          </cell>
        </row>
        <row r="452">
          <cell r="A452" t="str">
            <v>082-105</v>
          </cell>
          <cell r="D452">
            <v>0.15625</v>
          </cell>
          <cell r="G452"/>
          <cell r="H452"/>
          <cell r="N452">
            <v>32</v>
          </cell>
        </row>
        <row r="453">
          <cell r="A453" t="str">
            <v>082-108</v>
          </cell>
          <cell r="D453">
            <v>0.41916167664670656</v>
          </cell>
          <cell r="G453"/>
          <cell r="H453"/>
          <cell r="N453">
            <v>655</v>
          </cell>
        </row>
        <row r="454">
          <cell r="A454" t="str">
            <v>082-400</v>
          </cell>
          <cell r="D454">
            <v>0</v>
          </cell>
          <cell r="G454"/>
          <cell r="H454"/>
          <cell r="N454" t="str">
            <v/>
          </cell>
        </row>
        <row r="455">
          <cell r="A455" t="str">
            <v>083-001</v>
          </cell>
          <cell r="D455">
            <v>7.5875486381322951E-2</v>
          </cell>
          <cell r="G455"/>
          <cell r="H455"/>
          <cell r="N455" t="str">
            <v/>
          </cell>
        </row>
        <row r="456">
          <cell r="A456" t="str">
            <v>083-002</v>
          </cell>
          <cell r="D456">
            <v>5.3475935828877004E-2</v>
          </cell>
          <cell r="G456"/>
          <cell r="H456"/>
          <cell r="N456" t="str">
            <v/>
          </cell>
        </row>
        <row r="457">
          <cell r="A457" t="str">
            <v>083-003</v>
          </cell>
          <cell r="D457">
            <v>0.10579576816927323</v>
          </cell>
          <cell r="G457"/>
          <cell r="H457"/>
          <cell r="N457" t="str">
            <v/>
          </cell>
        </row>
        <row r="458">
          <cell r="A458" t="str">
            <v>083-005</v>
          </cell>
          <cell r="D458">
            <v>0.12449528936742935</v>
          </cell>
          <cell r="G458"/>
          <cell r="H458"/>
          <cell r="N458" t="str">
            <v/>
          </cell>
        </row>
        <row r="459">
          <cell r="A459" t="str">
            <v>083-400</v>
          </cell>
          <cell r="D459">
            <v>0</v>
          </cell>
          <cell r="G459"/>
          <cell r="H459"/>
          <cell r="N459" t="str">
            <v/>
          </cell>
        </row>
        <row r="460">
          <cell r="A460" t="str">
            <v>084-001</v>
          </cell>
          <cell r="D460">
            <v>0.22915129151291513</v>
          </cell>
          <cell r="G460"/>
          <cell r="H460"/>
          <cell r="N460">
            <v>2710</v>
          </cell>
        </row>
        <row r="461">
          <cell r="A461" t="str">
            <v>084-002</v>
          </cell>
          <cell r="D461"/>
          <cell r="G461" t="str">
            <v>X</v>
          </cell>
          <cell r="H461"/>
          <cell r="N461">
            <v>238</v>
          </cell>
        </row>
        <row r="462">
          <cell r="A462" t="str">
            <v>084-003</v>
          </cell>
          <cell r="D462">
            <v>0.29435483870967744</v>
          </cell>
          <cell r="G462"/>
          <cell r="H462"/>
          <cell r="N462">
            <v>251</v>
          </cell>
        </row>
        <row r="463">
          <cell r="A463" t="str">
            <v>084-004</v>
          </cell>
          <cell r="D463"/>
          <cell r="G463" t="str">
            <v>X</v>
          </cell>
          <cell r="H463"/>
          <cell r="N463">
            <v>326</v>
          </cell>
        </row>
        <row r="464">
          <cell r="A464" t="str">
            <v>084-005</v>
          </cell>
          <cell r="D464">
            <v>0.20435510887772193</v>
          </cell>
          <cell r="G464"/>
          <cell r="H464"/>
          <cell r="N464">
            <v>597</v>
          </cell>
        </row>
        <row r="465">
          <cell r="A465" t="str">
            <v>084-006</v>
          </cell>
          <cell r="D465">
            <v>0.28284389489953632</v>
          </cell>
          <cell r="G465"/>
          <cell r="H465"/>
          <cell r="N465">
            <v>625</v>
          </cell>
        </row>
        <row r="466">
          <cell r="A466" t="str">
            <v>085-043</v>
          </cell>
          <cell r="D466"/>
          <cell r="G466"/>
          <cell r="H466"/>
          <cell r="N466">
            <v>43</v>
          </cell>
        </row>
        <row r="467">
          <cell r="A467" t="str">
            <v>085-044</v>
          </cell>
          <cell r="D467">
            <v>0.2914798206278027</v>
          </cell>
          <cell r="G467"/>
          <cell r="H467"/>
          <cell r="N467">
            <v>452</v>
          </cell>
        </row>
        <row r="468">
          <cell r="A468" t="str">
            <v>085-045</v>
          </cell>
          <cell r="D468">
            <v>0.30825688073394497</v>
          </cell>
          <cell r="G468"/>
          <cell r="H468"/>
          <cell r="N468">
            <v>545</v>
          </cell>
        </row>
        <row r="469">
          <cell r="A469" t="str">
            <v>085-046</v>
          </cell>
          <cell r="D469">
            <v>0.14308350499128505</v>
          </cell>
          <cell r="G469"/>
          <cell r="H469"/>
          <cell r="N469" t="str">
            <v/>
          </cell>
        </row>
        <row r="470">
          <cell r="A470" t="str">
            <v>085-048</v>
          </cell>
          <cell r="D470">
            <v>0.36375321336760924</v>
          </cell>
          <cell r="G470"/>
          <cell r="H470"/>
          <cell r="N470">
            <v>744</v>
          </cell>
        </row>
        <row r="471">
          <cell r="A471" t="str">
            <v>085-049</v>
          </cell>
          <cell r="D471"/>
          <cell r="G471" t="str">
            <v>X</v>
          </cell>
          <cell r="H471"/>
          <cell r="N471">
            <v>559</v>
          </cell>
        </row>
        <row r="472">
          <cell r="A472" t="str">
            <v>086-100</v>
          </cell>
          <cell r="D472">
            <v>0.17667238421955403</v>
          </cell>
          <cell r="G472"/>
          <cell r="H472"/>
          <cell r="N472">
            <v>583</v>
          </cell>
        </row>
        <row r="473">
          <cell r="A473" t="str">
            <v>087-083</v>
          </cell>
          <cell r="D473">
            <v>0.17906683480453972</v>
          </cell>
          <cell r="G473"/>
          <cell r="H473"/>
          <cell r="N473">
            <v>793</v>
          </cell>
        </row>
        <row r="474">
          <cell r="A474" t="str">
            <v>088-072</v>
          </cell>
          <cell r="D474">
            <v>0.13793103448275862</v>
          </cell>
          <cell r="G474"/>
          <cell r="H474"/>
          <cell r="N474" t="str">
            <v/>
          </cell>
        </row>
        <row r="475">
          <cell r="A475" t="str">
            <v>088-073</v>
          </cell>
          <cell r="D475">
            <v>0.24561403508771928</v>
          </cell>
          <cell r="G475"/>
          <cell r="H475"/>
          <cell r="N475">
            <v>114</v>
          </cell>
        </row>
        <row r="476">
          <cell r="A476" t="str">
            <v>088-075</v>
          </cell>
          <cell r="D476">
            <v>0.17672413793103448</v>
          </cell>
          <cell r="G476"/>
          <cell r="H476"/>
          <cell r="N476">
            <v>232</v>
          </cell>
        </row>
        <row r="477">
          <cell r="A477" t="str">
            <v>088-080</v>
          </cell>
          <cell r="D477">
            <v>0.22296173044925124</v>
          </cell>
          <cell r="G477"/>
          <cell r="H477"/>
          <cell r="N477">
            <v>601</v>
          </cell>
        </row>
        <row r="478">
          <cell r="A478" t="str">
            <v>088-081</v>
          </cell>
          <cell r="D478">
            <v>0.31755141080822574</v>
          </cell>
          <cell r="G478"/>
          <cell r="H478"/>
          <cell r="N478">
            <v>2056</v>
          </cell>
        </row>
        <row r="479">
          <cell r="A479" t="str">
            <v>088-400</v>
          </cell>
          <cell r="D479">
            <v>9.9290780141843976E-2</v>
          </cell>
          <cell r="G479"/>
          <cell r="H479"/>
          <cell r="N479" t="str">
            <v/>
          </cell>
        </row>
        <row r="480">
          <cell r="A480" t="str">
            <v>089-080</v>
          </cell>
          <cell r="D480">
            <v>0.1015625</v>
          </cell>
          <cell r="G480"/>
          <cell r="H480"/>
          <cell r="N480" t="str">
            <v/>
          </cell>
        </row>
        <row r="481">
          <cell r="A481" t="str">
            <v>089-087</v>
          </cell>
          <cell r="D481"/>
          <cell r="G481" t="str">
            <v>X</v>
          </cell>
          <cell r="H481"/>
          <cell r="N481">
            <v>251</v>
          </cell>
        </row>
        <row r="482">
          <cell r="A482" t="str">
            <v>089-088</v>
          </cell>
          <cell r="D482">
            <v>0.25714285714285712</v>
          </cell>
          <cell r="G482"/>
          <cell r="H482"/>
          <cell r="N482">
            <v>208</v>
          </cell>
        </row>
        <row r="483">
          <cell r="A483" t="str">
            <v>089-089</v>
          </cell>
          <cell r="D483">
            <v>0.27731092436974791</v>
          </cell>
          <cell r="G483"/>
          <cell r="H483"/>
          <cell r="N483">
            <v>1586</v>
          </cell>
        </row>
        <row r="484">
          <cell r="A484" t="str">
            <v>090-076</v>
          </cell>
          <cell r="D484">
            <v>0.36781609195402298</v>
          </cell>
          <cell r="G484"/>
          <cell r="H484"/>
          <cell r="N484">
            <v>414</v>
          </cell>
        </row>
        <row r="485">
          <cell r="A485" t="str">
            <v>090-077</v>
          </cell>
          <cell r="D485"/>
          <cell r="G485" t="str">
            <v>X</v>
          </cell>
          <cell r="H485"/>
          <cell r="N485">
            <v>225</v>
          </cell>
        </row>
        <row r="486">
          <cell r="A486" t="str">
            <v>090-078</v>
          </cell>
          <cell r="D486"/>
          <cell r="G486" t="str">
            <v>X</v>
          </cell>
          <cell r="H486"/>
          <cell r="N486">
            <v>166</v>
          </cell>
        </row>
        <row r="487">
          <cell r="A487" t="str">
            <v>091-091</v>
          </cell>
          <cell r="D487"/>
          <cell r="G487" t="str">
            <v>X</v>
          </cell>
          <cell r="H487"/>
          <cell r="N487">
            <v>348</v>
          </cell>
        </row>
        <row r="488">
          <cell r="A488" t="str">
            <v>091-092</v>
          </cell>
          <cell r="D488"/>
          <cell r="G488" t="str">
            <v>X</v>
          </cell>
          <cell r="H488"/>
          <cell r="N488">
            <v>1451</v>
          </cell>
        </row>
        <row r="489">
          <cell r="A489" t="str">
            <v>091-093</v>
          </cell>
          <cell r="D489"/>
          <cell r="G489" t="str">
            <v>X</v>
          </cell>
          <cell r="H489"/>
          <cell r="N489">
            <v>119</v>
          </cell>
        </row>
        <row r="490">
          <cell r="A490" t="str">
            <v>091-095</v>
          </cell>
          <cell r="D490"/>
          <cell r="G490" t="str">
            <v>X</v>
          </cell>
          <cell r="H490"/>
          <cell r="N490">
            <v>122</v>
          </cell>
        </row>
        <row r="491">
          <cell r="A491" t="str">
            <v>092-087</v>
          </cell>
          <cell r="D491">
            <v>9.1262251972268713E-2</v>
          </cell>
          <cell r="G491"/>
          <cell r="H491"/>
          <cell r="N491" t="str">
            <v/>
          </cell>
        </row>
        <row r="492">
          <cell r="A492" t="str">
            <v>092-088</v>
          </cell>
          <cell r="D492">
            <v>0.10029687409045929</v>
          </cell>
          <cell r="G492"/>
          <cell r="H492"/>
          <cell r="N492" t="str">
            <v/>
          </cell>
        </row>
        <row r="493">
          <cell r="A493" t="str">
            <v>092-089</v>
          </cell>
          <cell r="D493">
            <v>9.7614247311827954E-2</v>
          </cell>
          <cell r="G493"/>
          <cell r="H493"/>
          <cell r="N493" t="str">
            <v/>
          </cell>
        </row>
        <row r="494">
          <cell r="A494" t="str">
            <v>092-090</v>
          </cell>
          <cell r="D494">
            <v>0.1743119266055046</v>
          </cell>
          <cell r="G494"/>
          <cell r="H494"/>
          <cell r="N494">
            <v>4796</v>
          </cell>
        </row>
        <row r="495">
          <cell r="A495" t="str">
            <v>092-091</v>
          </cell>
          <cell r="D495">
            <v>0.13570093457943924</v>
          </cell>
          <cell r="G495"/>
          <cell r="H495"/>
          <cell r="N495" t="str">
            <v/>
          </cell>
        </row>
        <row r="496">
          <cell r="A496" t="str">
            <v>092-400</v>
          </cell>
          <cell r="D496">
            <v>3.4246575342465752E-3</v>
          </cell>
          <cell r="G496"/>
          <cell r="H496"/>
          <cell r="N496" t="str">
            <v/>
          </cell>
        </row>
        <row r="497">
          <cell r="A497" t="str">
            <v>093-120</v>
          </cell>
          <cell r="D497">
            <v>0.16060606060606061</v>
          </cell>
          <cell r="G497"/>
          <cell r="H497"/>
          <cell r="N497">
            <v>330</v>
          </cell>
        </row>
        <row r="498">
          <cell r="A498" t="str">
            <v>093-121</v>
          </cell>
          <cell r="D498">
            <v>0.33333333333333331</v>
          </cell>
          <cell r="G498"/>
          <cell r="H498"/>
          <cell r="N498">
            <v>39</v>
          </cell>
        </row>
        <row r="499">
          <cell r="A499" t="str">
            <v>093-123</v>
          </cell>
          <cell r="D499">
            <v>0.28476821192052981</v>
          </cell>
          <cell r="G499"/>
          <cell r="H499"/>
          <cell r="N499">
            <v>373</v>
          </cell>
        </row>
        <row r="500">
          <cell r="A500" t="str">
            <v>093-124</v>
          </cell>
          <cell r="D500">
            <v>0.25093632958801498</v>
          </cell>
          <cell r="G500"/>
          <cell r="H500"/>
          <cell r="N500">
            <v>534</v>
          </cell>
        </row>
        <row r="501">
          <cell r="A501" t="str">
            <v>094-076</v>
          </cell>
          <cell r="D501"/>
          <cell r="G501" t="str">
            <v>X</v>
          </cell>
          <cell r="H501"/>
          <cell r="N501">
            <v>393</v>
          </cell>
        </row>
        <row r="502">
          <cell r="A502" t="str">
            <v>094-078</v>
          </cell>
          <cell r="D502">
            <v>0.20894750452547195</v>
          </cell>
          <cell r="G502"/>
          <cell r="H502"/>
          <cell r="N502">
            <v>3867</v>
          </cell>
        </row>
        <row r="503">
          <cell r="A503" t="str">
            <v>094-083</v>
          </cell>
          <cell r="D503">
            <v>0.2209255533199195</v>
          </cell>
          <cell r="G503"/>
          <cell r="H503"/>
          <cell r="N503">
            <v>2471</v>
          </cell>
        </row>
        <row r="504">
          <cell r="A504" t="str">
            <v>094-086</v>
          </cell>
          <cell r="D504">
            <v>0.30785231409256369</v>
          </cell>
          <cell r="G504"/>
          <cell r="H504"/>
          <cell r="N504">
            <v>1885</v>
          </cell>
        </row>
        <row r="505">
          <cell r="A505" t="str">
            <v>094-087</v>
          </cell>
          <cell r="D505"/>
          <cell r="G505" t="str">
            <v>X</v>
          </cell>
          <cell r="H505"/>
          <cell r="N505">
            <v>899</v>
          </cell>
        </row>
        <row r="506">
          <cell r="A506" t="str">
            <v>095-059</v>
          </cell>
          <cell r="D506">
            <v>0.20837589376915219</v>
          </cell>
          <cell r="G506"/>
          <cell r="H506"/>
          <cell r="N506">
            <v>1930</v>
          </cell>
        </row>
        <row r="507">
          <cell r="A507" t="str">
            <v>096-088</v>
          </cell>
          <cell r="D507"/>
          <cell r="G507" t="str">
            <v>X</v>
          </cell>
          <cell r="H507"/>
          <cell r="N507">
            <v>16257</v>
          </cell>
        </row>
        <row r="508">
          <cell r="A508" t="str">
            <v>096-089</v>
          </cell>
          <cell r="D508"/>
          <cell r="G508" t="str">
            <v>X</v>
          </cell>
          <cell r="H508"/>
          <cell r="N508">
            <v>9453</v>
          </cell>
        </row>
        <row r="509">
          <cell r="A509" t="str">
            <v>096-090</v>
          </cell>
          <cell r="D509">
            <v>0.20622629582806573</v>
          </cell>
          <cell r="G509"/>
          <cell r="H509"/>
          <cell r="N509">
            <v>6328</v>
          </cell>
        </row>
        <row r="510">
          <cell r="A510" t="str">
            <v>096-091</v>
          </cell>
          <cell r="D510">
            <v>5.4676181788914528E-2</v>
          </cell>
          <cell r="G510"/>
          <cell r="H510"/>
          <cell r="N510" t="str">
            <v/>
          </cell>
        </row>
        <row r="511">
          <cell r="A511" t="str">
            <v>096-092</v>
          </cell>
          <cell r="D511">
            <v>5.6448731689889245E-2</v>
          </cell>
          <cell r="G511"/>
          <cell r="H511"/>
          <cell r="N511" t="str">
            <v/>
          </cell>
        </row>
        <row r="512">
          <cell r="A512" t="str">
            <v>096-093</v>
          </cell>
          <cell r="D512">
            <v>6.5372424722662442E-2</v>
          </cell>
          <cell r="G512"/>
          <cell r="H512"/>
          <cell r="N512" t="str">
            <v/>
          </cell>
        </row>
        <row r="513">
          <cell r="A513" t="str">
            <v>096-094</v>
          </cell>
          <cell r="D513">
            <v>0.13690845215953709</v>
          </cell>
          <cell r="G513"/>
          <cell r="H513"/>
          <cell r="N513" t="str">
            <v/>
          </cell>
        </row>
        <row r="514">
          <cell r="A514" t="str">
            <v>096-095</v>
          </cell>
          <cell r="D514">
            <v>0.10167971785522147</v>
          </cell>
          <cell r="G514"/>
          <cell r="H514"/>
          <cell r="N514" t="str">
            <v/>
          </cell>
        </row>
        <row r="515">
          <cell r="A515" t="str">
            <v>096-098</v>
          </cell>
          <cell r="D515">
            <v>0.20123361603700848</v>
          </cell>
          <cell r="G515"/>
          <cell r="H515"/>
          <cell r="N515">
            <v>2594</v>
          </cell>
        </row>
        <row r="516">
          <cell r="A516" t="str">
            <v>096-099</v>
          </cell>
          <cell r="D516">
            <v>0.27780883174958076</v>
          </cell>
          <cell r="G516"/>
          <cell r="H516"/>
          <cell r="N516">
            <v>1769</v>
          </cell>
        </row>
        <row r="517">
          <cell r="A517" t="str">
            <v>096-101</v>
          </cell>
          <cell r="D517">
            <v>5.67741935483871E-2</v>
          </cell>
          <cell r="G517"/>
          <cell r="H517"/>
          <cell r="N517" t="str">
            <v/>
          </cell>
        </row>
        <row r="518">
          <cell r="A518" t="str">
            <v>096-102</v>
          </cell>
          <cell r="D518">
            <v>3.7264694583173261E-2</v>
          </cell>
          <cell r="G518"/>
          <cell r="H518"/>
          <cell r="N518" t="str">
            <v/>
          </cell>
        </row>
        <row r="519">
          <cell r="A519" t="str">
            <v>096-103</v>
          </cell>
          <cell r="D519"/>
          <cell r="G519" t="str">
            <v>X</v>
          </cell>
          <cell r="H519"/>
          <cell r="N519">
            <v>1282</v>
          </cell>
        </row>
        <row r="520">
          <cell r="A520" t="str">
            <v>096-104</v>
          </cell>
          <cell r="D520"/>
          <cell r="G520" t="str">
            <v>X</v>
          </cell>
          <cell r="H520"/>
          <cell r="N520">
            <v>2308</v>
          </cell>
        </row>
        <row r="521">
          <cell r="A521" t="str">
            <v>096-106</v>
          </cell>
          <cell r="D521">
            <v>6.5279929187873426E-2</v>
          </cell>
          <cell r="G521"/>
          <cell r="H521"/>
          <cell r="N521" t="str">
            <v/>
          </cell>
        </row>
        <row r="522">
          <cell r="A522" t="str">
            <v>096-107</v>
          </cell>
          <cell r="D522">
            <v>0.12337662337662338</v>
          </cell>
          <cell r="G522"/>
          <cell r="H522"/>
          <cell r="N522" t="str">
            <v/>
          </cell>
        </row>
        <row r="523">
          <cell r="A523" t="str">
            <v>096-109</v>
          </cell>
          <cell r="D523"/>
          <cell r="G523" t="str">
            <v>X</v>
          </cell>
          <cell r="H523"/>
          <cell r="N523">
            <v>3124</v>
          </cell>
        </row>
        <row r="524">
          <cell r="A524" t="str">
            <v>096-110</v>
          </cell>
          <cell r="D524"/>
          <cell r="G524" t="str">
            <v>X</v>
          </cell>
          <cell r="H524"/>
          <cell r="N524">
            <v>6503</v>
          </cell>
        </row>
        <row r="525">
          <cell r="A525" t="str">
            <v>096-111</v>
          </cell>
          <cell r="D525"/>
          <cell r="G525" t="str">
            <v>X</v>
          </cell>
          <cell r="H525"/>
          <cell r="N525">
            <v>4883</v>
          </cell>
        </row>
        <row r="526">
          <cell r="A526" t="str">
            <v>096-112</v>
          </cell>
          <cell r="D526"/>
          <cell r="G526" t="str">
            <v>X</v>
          </cell>
          <cell r="H526"/>
          <cell r="N526">
            <v>2920</v>
          </cell>
        </row>
        <row r="527">
          <cell r="A527" t="str">
            <v>096-113</v>
          </cell>
          <cell r="D527">
            <v>9.0909090909090912E-2</v>
          </cell>
          <cell r="G527"/>
          <cell r="H527"/>
          <cell r="N527" t="str">
            <v/>
          </cell>
        </row>
        <row r="528">
          <cell r="A528" t="str">
            <v>096-114</v>
          </cell>
          <cell r="D528">
            <v>6.0998586905322658E-2</v>
          </cell>
          <cell r="G528"/>
          <cell r="H528"/>
          <cell r="N528" t="str">
            <v/>
          </cell>
        </row>
        <row r="529">
          <cell r="A529" t="str">
            <v>096-119</v>
          </cell>
          <cell r="D529"/>
          <cell r="G529" t="str">
            <v>X</v>
          </cell>
          <cell r="H529"/>
          <cell r="N529">
            <v>2412</v>
          </cell>
        </row>
        <row r="530">
          <cell r="A530" t="str">
            <v>096-520</v>
          </cell>
          <cell r="D530"/>
          <cell r="G530"/>
          <cell r="H530"/>
          <cell r="N530" t="str">
            <v/>
          </cell>
        </row>
        <row r="531">
          <cell r="A531" t="str">
            <v>096-541</v>
          </cell>
          <cell r="D531">
            <v>4.8899755501222494E-3</v>
          </cell>
          <cell r="G531"/>
          <cell r="H531"/>
          <cell r="N531" t="str">
            <v/>
          </cell>
        </row>
        <row r="532">
          <cell r="A532" t="str">
            <v>096-542</v>
          </cell>
          <cell r="D532">
            <v>0.34010152284263961</v>
          </cell>
          <cell r="G532"/>
          <cell r="H532"/>
          <cell r="N532">
            <v>197</v>
          </cell>
        </row>
        <row r="533">
          <cell r="A533" t="str">
            <v>096-708</v>
          </cell>
          <cell r="D533">
            <v>4.4117647058823532E-2</v>
          </cell>
          <cell r="G533"/>
          <cell r="H533"/>
          <cell r="N533" t="str">
            <v/>
          </cell>
        </row>
        <row r="534">
          <cell r="A534" t="str">
            <v>096-712</v>
          </cell>
          <cell r="D534">
            <v>5.0505050505050504E-2</v>
          </cell>
          <cell r="G534"/>
          <cell r="H534"/>
          <cell r="N534" t="str">
            <v/>
          </cell>
        </row>
        <row r="535">
          <cell r="A535" t="str">
            <v>096-901</v>
          </cell>
          <cell r="D535"/>
          <cell r="G535" t="str">
            <v>X</v>
          </cell>
          <cell r="H535"/>
          <cell r="N535">
            <v>278</v>
          </cell>
        </row>
        <row r="536">
          <cell r="A536" t="str">
            <v>097-116</v>
          </cell>
          <cell r="D536"/>
          <cell r="G536"/>
          <cell r="H536"/>
          <cell r="N536">
            <v>54</v>
          </cell>
        </row>
        <row r="537">
          <cell r="A537" t="str">
            <v>097-118</v>
          </cell>
          <cell r="D537">
            <v>7.2727272727272724E-2</v>
          </cell>
          <cell r="G537"/>
          <cell r="H537"/>
          <cell r="N537" t="str">
            <v/>
          </cell>
        </row>
        <row r="538">
          <cell r="A538" t="str">
            <v>097-119</v>
          </cell>
          <cell r="D538"/>
          <cell r="G538" t="str">
            <v>X</v>
          </cell>
          <cell r="H538"/>
          <cell r="N538">
            <v>64</v>
          </cell>
        </row>
        <row r="539">
          <cell r="A539" t="str">
            <v>097-122</v>
          </cell>
          <cell r="D539">
            <v>0.19117647058823528</v>
          </cell>
          <cell r="G539"/>
          <cell r="H539"/>
          <cell r="N539">
            <v>68</v>
          </cell>
        </row>
        <row r="540">
          <cell r="A540" t="str">
            <v>097-127</v>
          </cell>
          <cell r="D540"/>
          <cell r="G540"/>
          <cell r="H540"/>
          <cell r="N540">
            <v>32</v>
          </cell>
        </row>
        <row r="541">
          <cell r="A541" t="str">
            <v>097-129</v>
          </cell>
          <cell r="D541">
            <v>0.26582278481012656</v>
          </cell>
          <cell r="G541"/>
          <cell r="H541"/>
          <cell r="N541">
            <v>2371</v>
          </cell>
        </row>
        <row r="542">
          <cell r="A542" t="str">
            <v>097-130</v>
          </cell>
          <cell r="D542"/>
          <cell r="G542" t="str">
            <v>X</v>
          </cell>
          <cell r="H542"/>
          <cell r="N542">
            <v>363</v>
          </cell>
        </row>
        <row r="543">
          <cell r="A543" t="str">
            <v>097-131</v>
          </cell>
          <cell r="D543">
            <v>0.20168067226890757</v>
          </cell>
          <cell r="G543"/>
          <cell r="H543"/>
          <cell r="N543">
            <v>357</v>
          </cell>
        </row>
        <row r="544">
          <cell r="A544" t="str">
            <v>097-400</v>
          </cell>
          <cell r="D544">
            <v>4.7872340425531915E-2</v>
          </cell>
          <cell r="G544"/>
          <cell r="H544"/>
          <cell r="N544" t="str">
            <v/>
          </cell>
        </row>
        <row r="545">
          <cell r="A545" t="str">
            <v>098-080</v>
          </cell>
          <cell r="D545">
            <v>0.23539232053422371</v>
          </cell>
          <cell r="G545"/>
          <cell r="H545"/>
          <cell r="N545">
            <v>599</v>
          </cell>
        </row>
        <row r="546">
          <cell r="A546" t="str">
            <v>099-082</v>
          </cell>
          <cell r="D546">
            <v>0.11728395061728394</v>
          </cell>
          <cell r="G546"/>
          <cell r="H546"/>
          <cell r="N546" t="str">
            <v/>
          </cell>
        </row>
        <row r="547">
          <cell r="A547" t="str">
            <v>100-059</v>
          </cell>
          <cell r="D547">
            <v>0.36282051282051281</v>
          </cell>
          <cell r="G547"/>
          <cell r="H547"/>
          <cell r="N547">
            <v>780</v>
          </cell>
        </row>
        <row r="548">
          <cell r="A548" t="str">
            <v>100-060</v>
          </cell>
          <cell r="D548"/>
          <cell r="G548" t="str">
            <v>X</v>
          </cell>
          <cell r="H548"/>
          <cell r="N548">
            <v>532</v>
          </cell>
        </row>
        <row r="549">
          <cell r="A549" t="str">
            <v>100-061</v>
          </cell>
          <cell r="D549">
            <v>0.21254355400696864</v>
          </cell>
          <cell r="G549"/>
          <cell r="H549"/>
          <cell r="N549">
            <v>869</v>
          </cell>
        </row>
        <row r="550">
          <cell r="A550" t="str">
            <v>100-062</v>
          </cell>
          <cell r="D550"/>
          <cell r="G550" t="str">
            <v>X</v>
          </cell>
          <cell r="H550"/>
          <cell r="N550">
            <v>288</v>
          </cell>
        </row>
        <row r="551">
          <cell r="A551" t="str">
            <v>100-063</v>
          </cell>
          <cell r="D551"/>
          <cell r="G551" t="str">
            <v>X</v>
          </cell>
          <cell r="H551"/>
          <cell r="N551">
            <v>3229</v>
          </cell>
        </row>
        <row r="552">
          <cell r="A552" t="str">
            <v>100-064</v>
          </cell>
          <cell r="D552">
            <v>6.0773480662983423E-2</v>
          </cell>
          <cell r="G552"/>
          <cell r="H552"/>
          <cell r="N552" t="str">
            <v/>
          </cell>
        </row>
        <row r="553">
          <cell r="A553" t="str">
            <v>100-065</v>
          </cell>
          <cell r="D553">
            <v>3.793103448275862E-2</v>
          </cell>
          <cell r="G553"/>
          <cell r="H553"/>
          <cell r="N553" t="str">
            <v/>
          </cell>
        </row>
        <row r="554">
          <cell r="A554" t="str">
            <v>100-400</v>
          </cell>
          <cell r="D554">
            <v>0</v>
          </cell>
          <cell r="G554"/>
          <cell r="H554"/>
          <cell r="N554" t="str">
            <v/>
          </cell>
        </row>
        <row r="555">
          <cell r="A555" t="str">
            <v>100-402</v>
          </cell>
          <cell r="D555">
            <v>0</v>
          </cell>
          <cell r="G555"/>
          <cell r="H555"/>
          <cell r="N555" t="str">
            <v/>
          </cell>
        </row>
        <row r="556">
          <cell r="A556" t="str">
            <v>100-404</v>
          </cell>
          <cell r="D556">
            <v>0</v>
          </cell>
          <cell r="G556"/>
          <cell r="H556"/>
          <cell r="N556" t="str">
            <v/>
          </cell>
        </row>
        <row r="557">
          <cell r="A557" t="str">
            <v>100-406</v>
          </cell>
          <cell r="D557">
            <v>6.0606060606060608E-2</v>
          </cell>
          <cell r="G557"/>
          <cell r="H557"/>
          <cell r="N557" t="str">
            <v/>
          </cell>
        </row>
        <row r="558">
          <cell r="A558" t="str">
            <v>101-105</v>
          </cell>
          <cell r="D558">
            <v>0.36241610738255031</v>
          </cell>
          <cell r="G558"/>
          <cell r="H558"/>
          <cell r="N558">
            <v>445</v>
          </cell>
        </row>
        <row r="559">
          <cell r="A559" t="str">
            <v>101-107</v>
          </cell>
          <cell r="D559"/>
          <cell r="G559" t="str">
            <v>X</v>
          </cell>
          <cell r="H559"/>
          <cell r="N559">
            <v>279</v>
          </cell>
        </row>
        <row r="560">
          <cell r="A560" t="str">
            <v>102-081</v>
          </cell>
          <cell r="D560">
            <v>6.6455696202531639E-2</v>
          </cell>
          <cell r="G560"/>
          <cell r="H560"/>
          <cell r="N560" t="str">
            <v/>
          </cell>
        </row>
        <row r="561">
          <cell r="A561" t="str">
            <v>102-085</v>
          </cell>
          <cell r="D561">
            <v>0.21237458193979933</v>
          </cell>
          <cell r="G561"/>
          <cell r="H561"/>
          <cell r="N561">
            <v>598</v>
          </cell>
        </row>
        <row r="562">
          <cell r="A562" t="str">
            <v>103-127</v>
          </cell>
          <cell r="D562">
            <v>0.38013698630136988</v>
          </cell>
          <cell r="G562"/>
          <cell r="H562"/>
          <cell r="N562">
            <v>281</v>
          </cell>
        </row>
        <row r="563">
          <cell r="A563" t="str">
            <v>103-128</v>
          </cell>
          <cell r="D563">
            <v>0.22</v>
          </cell>
          <cell r="G563"/>
          <cell r="H563"/>
          <cell r="N563">
            <v>202</v>
          </cell>
        </row>
        <row r="564">
          <cell r="A564" t="str">
            <v>103-129</v>
          </cell>
          <cell r="D564">
            <v>0.26373626373626374</v>
          </cell>
          <cell r="G564"/>
          <cell r="H564"/>
          <cell r="N564">
            <v>449</v>
          </cell>
        </row>
        <row r="565">
          <cell r="A565" t="str">
            <v>103-130</v>
          </cell>
          <cell r="D565">
            <v>0.31656804733727811</v>
          </cell>
          <cell r="G565"/>
          <cell r="H565"/>
          <cell r="N565">
            <v>676</v>
          </cell>
        </row>
        <row r="566">
          <cell r="A566" t="str">
            <v>103-131</v>
          </cell>
          <cell r="D566">
            <v>0.24912891986062718</v>
          </cell>
          <cell r="G566"/>
          <cell r="H566"/>
          <cell r="N566">
            <v>571</v>
          </cell>
        </row>
        <row r="567">
          <cell r="A567" t="str">
            <v>103-132</v>
          </cell>
          <cell r="D567">
            <v>0.29620253164556964</v>
          </cell>
          <cell r="G567"/>
          <cell r="H567"/>
          <cell r="N567">
            <v>1954</v>
          </cell>
        </row>
        <row r="568">
          <cell r="A568" t="str">
            <v>103-135</v>
          </cell>
          <cell r="D568">
            <v>0.29508196721311475</v>
          </cell>
          <cell r="G568"/>
          <cell r="H568"/>
          <cell r="N568">
            <v>486</v>
          </cell>
        </row>
        <row r="569">
          <cell r="A569" t="str">
            <v>104-041</v>
          </cell>
          <cell r="D569">
            <v>0.27860696517412936</v>
          </cell>
          <cell r="G569"/>
          <cell r="H569"/>
          <cell r="N569">
            <v>194</v>
          </cell>
        </row>
        <row r="570">
          <cell r="A570" t="str">
            <v>104-042</v>
          </cell>
          <cell r="D570"/>
          <cell r="G570" t="str">
            <v>X</v>
          </cell>
          <cell r="H570"/>
          <cell r="N570">
            <v>383</v>
          </cell>
        </row>
        <row r="571">
          <cell r="A571" t="str">
            <v>104-043</v>
          </cell>
          <cell r="D571">
            <v>0.32805071315372425</v>
          </cell>
          <cell r="G571"/>
          <cell r="H571"/>
          <cell r="N571">
            <v>588</v>
          </cell>
        </row>
        <row r="572">
          <cell r="A572" t="str">
            <v>104-044</v>
          </cell>
          <cell r="D572">
            <v>0.2668938103350369</v>
          </cell>
          <cell r="G572"/>
          <cell r="H572"/>
          <cell r="N572">
            <v>1594</v>
          </cell>
        </row>
        <row r="573">
          <cell r="A573" t="str">
            <v>104-045</v>
          </cell>
          <cell r="D573">
            <v>0.2125984251968504</v>
          </cell>
          <cell r="G573"/>
          <cell r="H573"/>
          <cell r="N573">
            <v>510</v>
          </cell>
        </row>
        <row r="574">
          <cell r="A574" t="str">
            <v>105-123</v>
          </cell>
          <cell r="D574">
            <v>0.16226415094339622</v>
          </cell>
          <cell r="G574"/>
          <cell r="H574"/>
          <cell r="N574">
            <v>265</v>
          </cell>
        </row>
        <row r="575">
          <cell r="A575" t="str">
            <v>105-124</v>
          </cell>
          <cell r="D575"/>
          <cell r="G575" t="str">
            <v>X</v>
          </cell>
          <cell r="H575"/>
          <cell r="N575">
            <v>603</v>
          </cell>
        </row>
        <row r="576">
          <cell r="A576" t="str">
            <v>105-125</v>
          </cell>
          <cell r="D576">
            <v>8.3333333333333329E-2</v>
          </cell>
          <cell r="G576"/>
          <cell r="H576"/>
          <cell r="N576" t="str">
            <v/>
          </cell>
        </row>
        <row r="577">
          <cell r="A577" t="str">
            <v>106-001</v>
          </cell>
          <cell r="D577">
            <v>0.21621621621621623</v>
          </cell>
          <cell r="G577"/>
          <cell r="H577"/>
          <cell r="N577">
            <v>185</v>
          </cell>
        </row>
        <row r="578">
          <cell r="A578" t="str">
            <v>106-002</v>
          </cell>
          <cell r="D578">
            <v>0.27272727272727271</v>
          </cell>
          <cell r="G578"/>
          <cell r="H578"/>
          <cell r="N578">
            <v>176</v>
          </cell>
        </row>
        <row r="579">
          <cell r="A579" t="str">
            <v>106-003</v>
          </cell>
          <cell r="D579">
            <v>0.29942575881870387</v>
          </cell>
          <cell r="G579"/>
          <cell r="H579"/>
          <cell r="N579">
            <v>1203</v>
          </cell>
        </row>
        <row r="580">
          <cell r="A580" t="str">
            <v>106-004</v>
          </cell>
          <cell r="D580">
            <v>0.35014005602240894</v>
          </cell>
          <cell r="G580"/>
          <cell r="H580"/>
          <cell r="N580">
            <v>4641</v>
          </cell>
        </row>
        <row r="581">
          <cell r="A581" t="str">
            <v>106-005</v>
          </cell>
          <cell r="D581">
            <v>0.2574626865671642</v>
          </cell>
          <cell r="G581"/>
          <cell r="H581"/>
          <cell r="N581">
            <v>1298</v>
          </cell>
        </row>
        <row r="582">
          <cell r="A582" t="str">
            <v>106-006</v>
          </cell>
          <cell r="D582">
            <v>0.16015625</v>
          </cell>
          <cell r="G582"/>
          <cell r="H582"/>
          <cell r="N582">
            <v>256</v>
          </cell>
        </row>
        <row r="583">
          <cell r="A583" t="str">
            <v>106-008</v>
          </cell>
          <cell r="D583">
            <v>0.34782608695652173</v>
          </cell>
          <cell r="G583"/>
          <cell r="H583"/>
          <cell r="N583">
            <v>69</v>
          </cell>
        </row>
        <row r="584">
          <cell r="A584" t="str">
            <v>107-151</v>
          </cell>
          <cell r="D584"/>
          <cell r="G584" t="str">
            <v>X</v>
          </cell>
          <cell r="H584"/>
          <cell r="N584">
            <v>75</v>
          </cell>
        </row>
        <row r="585">
          <cell r="A585" t="str">
            <v>107-152</v>
          </cell>
          <cell r="D585"/>
          <cell r="G585" t="str">
            <v>X</v>
          </cell>
          <cell r="H585"/>
          <cell r="N585">
            <v>982</v>
          </cell>
        </row>
        <row r="586">
          <cell r="A586" t="str">
            <v>107-153</v>
          </cell>
          <cell r="D586">
            <v>0.258974358974359</v>
          </cell>
          <cell r="G586"/>
          <cell r="H586"/>
          <cell r="N586">
            <v>385</v>
          </cell>
        </row>
        <row r="587">
          <cell r="A587" t="str">
            <v>107-154</v>
          </cell>
          <cell r="D587"/>
          <cell r="G587" t="str">
            <v>X</v>
          </cell>
          <cell r="H587"/>
          <cell r="N587">
            <v>800</v>
          </cell>
        </row>
        <row r="588">
          <cell r="A588" t="str">
            <v>107-155</v>
          </cell>
          <cell r="D588"/>
          <cell r="G588" t="str">
            <v>X</v>
          </cell>
          <cell r="H588"/>
          <cell r="N588">
            <v>711</v>
          </cell>
        </row>
        <row r="589">
          <cell r="A589" t="str">
            <v>107-156</v>
          </cell>
          <cell r="D589">
            <v>0.16167664670658682</v>
          </cell>
          <cell r="G589"/>
          <cell r="H589"/>
          <cell r="N589">
            <v>496</v>
          </cell>
        </row>
        <row r="590">
          <cell r="A590" t="str">
            <v>107-158</v>
          </cell>
          <cell r="D590"/>
          <cell r="G590" t="str">
            <v>X</v>
          </cell>
          <cell r="H590"/>
          <cell r="N590">
            <v>112</v>
          </cell>
        </row>
        <row r="591">
          <cell r="A591" t="str">
            <v>108-142</v>
          </cell>
          <cell r="D591">
            <v>0.26934587430525864</v>
          </cell>
          <cell r="G591"/>
          <cell r="H591"/>
          <cell r="N591">
            <v>2277</v>
          </cell>
        </row>
        <row r="592">
          <cell r="A592" t="str">
            <v>108-143</v>
          </cell>
          <cell r="D592">
            <v>9.0909090909090912E-2</v>
          </cell>
          <cell r="G592"/>
          <cell r="H592"/>
          <cell r="N592" t="str">
            <v/>
          </cell>
        </row>
        <row r="593">
          <cell r="A593" t="str">
            <v>108-144</v>
          </cell>
          <cell r="D593">
            <v>0.23762376237623761</v>
          </cell>
          <cell r="G593"/>
          <cell r="H593"/>
          <cell r="N593">
            <v>200</v>
          </cell>
        </row>
        <row r="594">
          <cell r="A594" t="str">
            <v>108-147</v>
          </cell>
          <cell r="D594">
            <v>0.21195652173913043</v>
          </cell>
          <cell r="G594"/>
          <cell r="H594"/>
          <cell r="N594">
            <v>176</v>
          </cell>
        </row>
        <row r="595">
          <cell r="A595" t="str">
            <v>109-002</v>
          </cell>
          <cell r="D595">
            <v>0.14935064935064934</v>
          </cell>
          <cell r="G595"/>
          <cell r="H595"/>
          <cell r="N595" t="str">
            <v/>
          </cell>
        </row>
        <row r="596">
          <cell r="A596" t="str">
            <v>109-003</v>
          </cell>
          <cell r="D596">
            <v>0.17277310924369749</v>
          </cell>
          <cell r="G596"/>
          <cell r="H596"/>
          <cell r="N596">
            <v>2975</v>
          </cell>
        </row>
        <row r="597">
          <cell r="A597" t="str">
            <v>110-014</v>
          </cell>
          <cell r="D597"/>
          <cell r="G597" t="str">
            <v>X</v>
          </cell>
          <cell r="H597"/>
          <cell r="N597">
            <v>795</v>
          </cell>
        </row>
        <row r="598">
          <cell r="A598" t="str">
            <v>110-029</v>
          </cell>
          <cell r="D598"/>
          <cell r="G598" t="str">
            <v>X</v>
          </cell>
          <cell r="H598"/>
          <cell r="N598">
            <v>2093</v>
          </cell>
        </row>
        <row r="599">
          <cell r="A599" t="str">
            <v>110-030</v>
          </cell>
          <cell r="D599"/>
          <cell r="G599" t="str">
            <v>X</v>
          </cell>
          <cell r="H599"/>
          <cell r="N599">
            <v>137</v>
          </cell>
        </row>
        <row r="600">
          <cell r="A600" t="str">
            <v>110-031</v>
          </cell>
          <cell r="D600"/>
          <cell r="G600" t="str">
            <v>X</v>
          </cell>
          <cell r="H600"/>
          <cell r="N600">
            <v>336</v>
          </cell>
        </row>
        <row r="601">
          <cell r="A601" t="str">
            <v>111-086</v>
          </cell>
          <cell r="D601">
            <v>0.31570512820512819</v>
          </cell>
          <cell r="G601"/>
          <cell r="H601"/>
          <cell r="N601">
            <v>568</v>
          </cell>
        </row>
        <row r="602">
          <cell r="A602" t="str">
            <v>111-087</v>
          </cell>
          <cell r="D602">
            <v>0.36</v>
          </cell>
          <cell r="G602"/>
          <cell r="H602"/>
          <cell r="N602">
            <v>813</v>
          </cell>
        </row>
        <row r="603">
          <cell r="A603" t="str">
            <v>111-602</v>
          </cell>
          <cell r="D603">
            <v>0.18181818181818182</v>
          </cell>
          <cell r="G603"/>
          <cell r="H603"/>
          <cell r="N603">
            <v>66</v>
          </cell>
        </row>
        <row r="604">
          <cell r="A604" t="str">
            <v>112-099</v>
          </cell>
          <cell r="D604">
            <v>0.29230769230769232</v>
          </cell>
          <cell r="G604"/>
          <cell r="H604"/>
          <cell r="N604">
            <v>260</v>
          </cell>
        </row>
        <row r="605">
          <cell r="A605" t="str">
            <v>112-101</v>
          </cell>
          <cell r="D605">
            <v>0.17834394904458598</v>
          </cell>
          <cell r="G605"/>
          <cell r="H605"/>
          <cell r="N605">
            <v>628</v>
          </cell>
        </row>
        <row r="606">
          <cell r="A606" t="str">
            <v>112-102</v>
          </cell>
          <cell r="D606">
            <v>0.17989417989417988</v>
          </cell>
          <cell r="G606"/>
          <cell r="H606"/>
          <cell r="N606">
            <v>2835</v>
          </cell>
        </row>
        <row r="607">
          <cell r="A607" t="str">
            <v>112-103</v>
          </cell>
          <cell r="D607">
            <v>0.20251396648044692</v>
          </cell>
          <cell r="G607"/>
          <cell r="H607"/>
          <cell r="N607">
            <v>716</v>
          </cell>
        </row>
        <row r="608">
          <cell r="A608" t="str">
            <v>113-001</v>
          </cell>
          <cell r="D608">
            <v>0.11501597444089456</v>
          </cell>
          <cell r="G608"/>
          <cell r="H608"/>
          <cell r="N608" t="str">
            <v/>
          </cell>
        </row>
        <row r="609">
          <cell r="A609" t="str">
            <v>114-112</v>
          </cell>
          <cell r="D609">
            <v>0.3174061433447099</v>
          </cell>
          <cell r="G609"/>
          <cell r="H609"/>
          <cell r="N609">
            <v>288</v>
          </cell>
        </row>
        <row r="610">
          <cell r="A610" t="str">
            <v>114-113</v>
          </cell>
          <cell r="D610">
            <v>0.30959752321981426</v>
          </cell>
          <cell r="G610"/>
          <cell r="H610"/>
          <cell r="N610">
            <v>639</v>
          </cell>
        </row>
        <row r="611">
          <cell r="A611" t="str">
            <v>114-114</v>
          </cell>
          <cell r="D611">
            <v>0.28791055206149546</v>
          </cell>
          <cell r="G611"/>
          <cell r="H611"/>
          <cell r="N611">
            <v>1431</v>
          </cell>
        </row>
        <row r="612">
          <cell r="A612" t="str">
            <v>114-115</v>
          </cell>
          <cell r="D612">
            <v>0.31160572337042924</v>
          </cell>
          <cell r="G612"/>
          <cell r="H612"/>
          <cell r="N612">
            <v>614</v>
          </cell>
        </row>
        <row r="613">
          <cell r="A613" t="str">
            <v>114-116</v>
          </cell>
          <cell r="D613">
            <v>0.37142857142857144</v>
          </cell>
          <cell r="G613"/>
          <cell r="H613"/>
          <cell r="N613">
            <v>35</v>
          </cell>
        </row>
        <row r="614">
          <cell r="A614" t="str">
            <v>115-115</v>
          </cell>
          <cell r="D614"/>
          <cell r="G614" t="str">
            <v>X</v>
          </cell>
          <cell r="H614"/>
          <cell r="N614">
            <v>17183</v>
          </cell>
        </row>
        <row r="615">
          <cell r="A615" t="str">
            <v>115-414</v>
          </cell>
          <cell r="D615"/>
          <cell r="G615"/>
          <cell r="H615"/>
          <cell r="N615" t="str">
            <v/>
          </cell>
        </row>
        <row r="616">
          <cell r="A616" t="str">
            <v>115-499</v>
          </cell>
          <cell r="D616">
            <v>0.45070422535211269</v>
          </cell>
          <cell r="G616"/>
          <cell r="H616"/>
          <cell r="N616">
            <v>71</v>
          </cell>
        </row>
        <row r="617">
          <cell r="A617" t="str">
            <v>115-620</v>
          </cell>
          <cell r="D617">
            <v>0.44</v>
          </cell>
          <cell r="G617"/>
          <cell r="H617"/>
          <cell r="N617">
            <v>50</v>
          </cell>
        </row>
        <row r="618">
          <cell r="A618" t="str">
            <v>115-645</v>
          </cell>
          <cell r="D618">
            <v>0.27906976744186046</v>
          </cell>
          <cell r="G618"/>
          <cell r="H618"/>
          <cell r="N618">
            <v>81</v>
          </cell>
        </row>
        <row r="619">
          <cell r="A619" t="str">
            <v>115-662</v>
          </cell>
          <cell r="D619">
            <v>0</v>
          </cell>
          <cell r="G619"/>
          <cell r="H619"/>
          <cell r="N619" t="str">
            <v/>
          </cell>
        </row>
        <row r="620">
          <cell r="A620" t="str">
            <v>115-902</v>
          </cell>
          <cell r="D620"/>
          <cell r="G620" t="str">
            <v>X</v>
          </cell>
          <cell r="H620"/>
          <cell r="N620">
            <v>893</v>
          </cell>
        </row>
        <row r="621">
          <cell r="A621" t="str">
            <v>115-903</v>
          </cell>
          <cell r="D621">
            <v>0.30075901328273247</v>
          </cell>
          <cell r="G621"/>
          <cell r="H621"/>
          <cell r="N621">
            <v>1054</v>
          </cell>
        </row>
        <row r="622">
          <cell r="A622" t="str">
            <v>115-906</v>
          </cell>
          <cell r="D622"/>
          <cell r="G622" t="str">
            <v>X</v>
          </cell>
          <cell r="H622"/>
          <cell r="N622">
            <v>2394</v>
          </cell>
        </row>
        <row r="623">
          <cell r="A623" t="str">
            <v>115-911</v>
          </cell>
          <cell r="D623">
            <v>0.30983606557377047</v>
          </cell>
          <cell r="G623"/>
          <cell r="H623"/>
          <cell r="N623">
            <v>610</v>
          </cell>
        </row>
        <row r="624">
          <cell r="A624" t="str">
            <v>115-912</v>
          </cell>
          <cell r="D624"/>
          <cell r="G624" t="str">
            <v>X</v>
          </cell>
          <cell r="H624"/>
          <cell r="N624">
            <v>504</v>
          </cell>
        </row>
        <row r="625">
          <cell r="A625" t="str">
            <v>115-913</v>
          </cell>
          <cell r="D625"/>
          <cell r="G625" t="str">
            <v>X</v>
          </cell>
          <cell r="H625"/>
          <cell r="N625">
            <v>486</v>
          </cell>
        </row>
        <row r="626">
          <cell r="A626" t="str">
            <v>115-914</v>
          </cell>
          <cell r="D626"/>
          <cell r="G626" t="str">
            <v>X</v>
          </cell>
          <cell r="H626"/>
          <cell r="N626">
            <v>1983</v>
          </cell>
        </row>
        <row r="627">
          <cell r="A627" t="str">
            <v>115-916</v>
          </cell>
          <cell r="D627">
            <v>0.23777019340159272</v>
          </cell>
          <cell r="G627"/>
          <cell r="H627"/>
          <cell r="N627">
            <v>1734</v>
          </cell>
        </row>
        <row r="628">
          <cell r="A628" t="str">
            <v>115-923</v>
          </cell>
          <cell r="D628"/>
          <cell r="G628" t="str">
            <v>X</v>
          </cell>
          <cell r="H628"/>
          <cell r="N628">
            <v>520</v>
          </cell>
        </row>
        <row r="629">
          <cell r="A629" t="str">
            <v>115-924</v>
          </cell>
          <cell r="D629">
            <v>0.13908872901678657</v>
          </cell>
          <cell r="G629"/>
          <cell r="H629"/>
          <cell r="N629" t="str">
            <v/>
          </cell>
        </row>
        <row r="630">
          <cell r="A630" t="str">
            <v>115-926</v>
          </cell>
          <cell r="D630"/>
          <cell r="G630" t="str">
            <v>X</v>
          </cell>
          <cell r="H630"/>
          <cell r="N630">
            <v>185</v>
          </cell>
        </row>
        <row r="631">
          <cell r="A631" t="str">
            <v>115-931</v>
          </cell>
          <cell r="D631"/>
          <cell r="G631" t="str">
            <v>X</v>
          </cell>
          <cell r="H631"/>
          <cell r="N631">
            <v>431</v>
          </cell>
        </row>
        <row r="632">
          <cell r="A632" t="str">
            <v>115-933</v>
          </cell>
          <cell r="D632"/>
          <cell r="G632" t="str">
            <v>X</v>
          </cell>
          <cell r="H632"/>
          <cell r="N632">
            <v>573</v>
          </cell>
        </row>
        <row r="633">
          <cell r="A633" t="str">
            <v>115-934</v>
          </cell>
          <cell r="D633">
            <v>0</v>
          </cell>
          <cell r="G633"/>
          <cell r="H633"/>
          <cell r="N633" t="str">
            <v/>
          </cell>
        </row>
        <row r="634">
          <cell r="A634" t="str">
            <v>115-935</v>
          </cell>
          <cell r="D634"/>
          <cell r="G634" t="str">
            <v>X</v>
          </cell>
          <cell r="H634"/>
          <cell r="N634">
            <v>213</v>
          </cell>
        </row>
        <row r="635">
          <cell r="A635" t="str">
            <v>115-936</v>
          </cell>
          <cell r="D635">
            <v>0.75362318840579712</v>
          </cell>
          <cell r="G635"/>
          <cell r="H635"/>
          <cell r="N635">
            <v>76</v>
          </cell>
        </row>
        <row r="636">
          <cell r="A636" t="str">
            <v>201-201</v>
          </cell>
          <cell r="D636">
            <v>0.34624697336561744</v>
          </cell>
          <cell r="G636"/>
          <cell r="H636"/>
          <cell r="N636">
            <v>395</v>
          </cell>
        </row>
        <row r="637">
          <cell r="A637" t="str">
            <v>347-347</v>
          </cell>
          <cell r="D637"/>
          <cell r="G637"/>
          <cell r="H637"/>
          <cell r="N637" t="str">
            <v/>
          </cell>
        </row>
        <row r="638">
          <cell r="A638" t="str">
            <v>820-001</v>
          </cell>
          <cell r="D638"/>
          <cell r="G638"/>
          <cell r="H638"/>
          <cell r="N638" t="str">
            <v/>
          </cell>
        </row>
        <row r="639">
          <cell r="A639" t="str">
            <v>820-002</v>
          </cell>
          <cell r="D639"/>
          <cell r="G639"/>
          <cell r="H639"/>
          <cell r="N639" t="str">
            <v/>
          </cell>
        </row>
        <row r="640">
          <cell r="A640" t="str">
            <v>820-003</v>
          </cell>
          <cell r="D640"/>
          <cell r="G640"/>
          <cell r="H640"/>
          <cell r="N640" t="str">
            <v/>
          </cell>
        </row>
        <row r="641">
          <cell r="A641" t="str">
            <v>820-006</v>
          </cell>
          <cell r="D641"/>
          <cell r="G641"/>
          <cell r="H641"/>
          <cell r="N641" t="str">
            <v/>
          </cell>
        </row>
        <row r="642">
          <cell r="A642" t="str">
            <v>820-007</v>
          </cell>
          <cell r="D642"/>
          <cell r="G642"/>
          <cell r="H642"/>
          <cell r="N642" t="str">
            <v/>
          </cell>
        </row>
        <row r="643">
          <cell r="A643" t="str">
            <v>820-012</v>
          </cell>
          <cell r="D643"/>
          <cell r="G643"/>
          <cell r="H643"/>
          <cell r="N643" t="str">
            <v/>
          </cell>
        </row>
        <row r="644">
          <cell r="A644" t="str">
            <v>820-013</v>
          </cell>
          <cell r="D644"/>
          <cell r="G644"/>
          <cell r="H644"/>
          <cell r="N644" t="str">
            <v/>
          </cell>
        </row>
        <row r="645">
          <cell r="A645" t="str">
            <v>820-015</v>
          </cell>
          <cell r="D645"/>
          <cell r="G645"/>
          <cell r="H645"/>
          <cell r="N645" t="str">
            <v/>
          </cell>
        </row>
        <row r="646">
          <cell r="A646" t="str">
            <v>820-016</v>
          </cell>
          <cell r="D646"/>
          <cell r="G646"/>
          <cell r="H646"/>
          <cell r="N646">
            <v>0</v>
          </cell>
        </row>
        <row r="647">
          <cell r="A647" t="str">
            <v>820-020</v>
          </cell>
          <cell r="D647"/>
          <cell r="G647"/>
          <cell r="H647"/>
          <cell r="N647" t="str">
            <v/>
          </cell>
        </row>
        <row r="648">
          <cell r="A648" t="str">
            <v>820-022</v>
          </cell>
          <cell r="D648"/>
          <cell r="G648"/>
          <cell r="H648"/>
          <cell r="N648" t="str">
            <v/>
          </cell>
        </row>
        <row r="649">
          <cell r="A649" t="str">
            <v>820-032</v>
          </cell>
          <cell r="D649"/>
          <cell r="G649"/>
          <cell r="H649"/>
          <cell r="N649" t="str">
            <v/>
          </cell>
        </row>
        <row r="650">
          <cell r="A650" t="str">
            <v>820-038</v>
          </cell>
          <cell r="D650"/>
          <cell r="G650"/>
          <cell r="H650"/>
          <cell r="N650" t="str">
            <v/>
          </cell>
        </row>
        <row r="651">
          <cell r="A651" t="str">
            <v>999-048</v>
          </cell>
          <cell r="D651"/>
          <cell r="G651"/>
          <cell r="H651"/>
          <cell r="N651" t="str">
            <v/>
          </cell>
        </row>
        <row r="652">
          <cell r="A652" t="str">
            <v>999-358</v>
          </cell>
          <cell r="D652"/>
          <cell r="G652"/>
          <cell r="H652"/>
          <cell r="N652" t="str">
            <v/>
          </cell>
        </row>
        <row r="653">
          <cell r="A653" t="str">
            <v>999-376</v>
          </cell>
          <cell r="D653"/>
          <cell r="G653"/>
          <cell r="H653"/>
          <cell r="N653" t="str">
            <v/>
          </cell>
        </row>
        <row r="654">
          <cell r="A654" t="str">
            <v>999-414</v>
          </cell>
          <cell r="D654"/>
          <cell r="G654"/>
          <cell r="H654"/>
          <cell r="N654" t="str">
            <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onsor Profile Report"/>
    </sheetNames>
    <sheetDataSet>
      <sheetData sheetId="0">
        <row r="1">
          <cell r="A1" t="str">
            <v>Missouri Department Of Elementary and Secondary Education</v>
          </cell>
        </row>
        <row r="2">
          <cell r="A2" t="str">
            <v>Food and Nutrition Services</v>
          </cell>
        </row>
        <row r="3">
          <cell r="A3" t="str">
            <v>Sponsor Profile Report</v>
          </cell>
        </row>
        <row r="4">
          <cell r="A4" t="str">
            <v>Program Year: 2026, Meal Program: National School Lunch Program (NSLP), All Sponsor Types</v>
          </cell>
        </row>
        <row r="6">
          <cell r="A6" t="str">
            <v>Agreement Number</v>
          </cell>
          <cell r="H6" t="str">
            <v>Sites</v>
          </cell>
        </row>
        <row r="7">
          <cell r="A7" t="str">
            <v>010-093</v>
          </cell>
          <cell r="H7">
            <v>35</v>
          </cell>
        </row>
        <row r="8">
          <cell r="A8" t="str">
            <v>001-090</v>
          </cell>
          <cell r="H8">
            <v>2</v>
          </cell>
        </row>
        <row r="9">
          <cell r="A9" t="str">
            <v>001-091</v>
          </cell>
          <cell r="H9">
            <v>4</v>
          </cell>
        </row>
        <row r="10">
          <cell r="A10" t="str">
            <v>001-092</v>
          </cell>
          <cell r="H10">
            <v>2</v>
          </cell>
        </row>
        <row r="11">
          <cell r="A11" t="str">
            <v>001-401</v>
          </cell>
          <cell r="H11">
            <v>1</v>
          </cell>
        </row>
        <row r="12">
          <cell r="A12" t="str">
            <v>002-089</v>
          </cell>
          <cell r="H12">
            <v>3</v>
          </cell>
        </row>
        <row r="13">
          <cell r="A13" t="str">
            <v>002-090</v>
          </cell>
          <cell r="H13">
            <v>1</v>
          </cell>
        </row>
        <row r="14">
          <cell r="A14" t="str">
            <v>002-097</v>
          </cell>
          <cell r="H14">
            <v>6</v>
          </cell>
        </row>
        <row r="15">
          <cell r="A15" t="str">
            <v>003-031</v>
          </cell>
          <cell r="H15">
            <v>2</v>
          </cell>
        </row>
        <row r="16">
          <cell r="A16" t="str">
            <v>003-032</v>
          </cell>
          <cell r="H16">
            <v>2</v>
          </cell>
        </row>
        <row r="17">
          <cell r="A17" t="str">
            <v>003-033</v>
          </cell>
          <cell r="H17">
            <v>2</v>
          </cell>
        </row>
        <row r="18">
          <cell r="A18" t="str">
            <v>004-106</v>
          </cell>
          <cell r="H18">
            <v>2</v>
          </cell>
        </row>
        <row r="19">
          <cell r="A19" t="str">
            <v>004-109</v>
          </cell>
          <cell r="H19">
            <v>2</v>
          </cell>
        </row>
        <row r="20">
          <cell r="A20" t="str">
            <v>004-110</v>
          </cell>
          <cell r="H20">
            <v>5</v>
          </cell>
        </row>
        <row r="21">
          <cell r="A21" t="str">
            <v>004-400</v>
          </cell>
          <cell r="H21">
            <v>1</v>
          </cell>
        </row>
        <row r="22">
          <cell r="A22" t="str">
            <v>005-120</v>
          </cell>
          <cell r="H22">
            <v>2</v>
          </cell>
        </row>
        <row r="23">
          <cell r="A23" t="str">
            <v>005-121</v>
          </cell>
          <cell r="H23">
            <v>3</v>
          </cell>
        </row>
        <row r="24">
          <cell r="A24" t="str">
            <v>005-122</v>
          </cell>
          <cell r="H24">
            <v>2</v>
          </cell>
        </row>
        <row r="25">
          <cell r="A25" t="str">
            <v>005-123</v>
          </cell>
          <cell r="H25">
            <v>4</v>
          </cell>
        </row>
        <row r="26">
          <cell r="A26" t="str">
            <v>005-124</v>
          </cell>
          <cell r="H26">
            <v>2</v>
          </cell>
        </row>
        <row r="27">
          <cell r="A27" t="str">
            <v>005-127</v>
          </cell>
          <cell r="H27">
            <v>1</v>
          </cell>
        </row>
        <row r="28">
          <cell r="A28" t="str">
            <v>005-128</v>
          </cell>
          <cell r="H28">
            <v>7</v>
          </cell>
        </row>
        <row r="29">
          <cell r="A29" t="str">
            <v>006-101</v>
          </cell>
          <cell r="H29">
            <v>3</v>
          </cell>
        </row>
        <row r="30">
          <cell r="A30" t="str">
            <v>006-103</v>
          </cell>
          <cell r="H30">
            <v>2</v>
          </cell>
        </row>
        <row r="31">
          <cell r="A31" t="str">
            <v>006-104</v>
          </cell>
          <cell r="H31">
            <v>4</v>
          </cell>
        </row>
        <row r="32">
          <cell r="A32" t="str">
            <v>007-121</v>
          </cell>
          <cell r="H32">
            <v>2</v>
          </cell>
        </row>
        <row r="33">
          <cell r="A33" t="str">
            <v>007-123</v>
          </cell>
          <cell r="H33">
            <v>2</v>
          </cell>
        </row>
        <row r="34">
          <cell r="A34" t="str">
            <v>007-124</v>
          </cell>
          <cell r="H34">
            <v>2</v>
          </cell>
        </row>
        <row r="35">
          <cell r="A35" t="str">
            <v>007-125</v>
          </cell>
          <cell r="H35">
            <v>2</v>
          </cell>
        </row>
        <row r="36">
          <cell r="A36" t="str">
            <v>007-126</v>
          </cell>
          <cell r="H36">
            <v>1</v>
          </cell>
        </row>
        <row r="37">
          <cell r="A37" t="str">
            <v>007-129</v>
          </cell>
          <cell r="H37">
            <v>2</v>
          </cell>
        </row>
        <row r="38">
          <cell r="A38" t="str">
            <v>008-106</v>
          </cell>
          <cell r="H38">
            <v>2</v>
          </cell>
        </row>
        <row r="39">
          <cell r="A39" t="str">
            <v>008-107</v>
          </cell>
          <cell r="H39">
            <v>4</v>
          </cell>
        </row>
        <row r="40">
          <cell r="A40" t="str">
            <v>008-111</v>
          </cell>
          <cell r="H40">
            <v>3</v>
          </cell>
        </row>
        <row r="41">
          <cell r="A41" t="str">
            <v>009-077</v>
          </cell>
          <cell r="H41">
            <v>3</v>
          </cell>
        </row>
        <row r="42">
          <cell r="A42" t="str">
            <v>009-078</v>
          </cell>
          <cell r="H42">
            <v>2</v>
          </cell>
        </row>
        <row r="43">
          <cell r="A43" t="str">
            <v>009-079</v>
          </cell>
          <cell r="H43">
            <v>2</v>
          </cell>
        </row>
        <row r="44">
          <cell r="A44" t="str">
            <v>009-080</v>
          </cell>
          <cell r="H44">
            <v>3</v>
          </cell>
        </row>
        <row r="45">
          <cell r="A45" t="str">
            <v>010-087</v>
          </cell>
          <cell r="H45">
            <v>4</v>
          </cell>
        </row>
        <row r="46">
          <cell r="A46" t="str">
            <v>010-089</v>
          </cell>
          <cell r="H46">
            <v>4</v>
          </cell>
        </row>
        <row r="47">
          <cell r="A47" t="str">
            <v>010-090</v>
          </cell>
          <cell r="H47">
            <v>2</v>
          </cell>
        </row>
        <row r="48">
          <cell r="A48" t="str">
            <v>010-091</v>
          </cell>
          <cell r="H48">
            <v>4</v>
          </cell>
        </row>
        <row r="49">
          <cell r="A49" t="str">
            <v>010-092</v>
          </cell>
          <cell r="H49">
            <v>3</v>
          </cell>
        </row>
        <row r="50">
          <cell r="A50" t="str">
            <v>010-402</v>
          </cell>
          <cell r="H50">
            <v>1</v>
          </cell>
        </row>
        <row r="51">
          <cell r="A51" t="str">
            <v>011-076</v>
          </cell>
          <cell r="H51">
            <v>3</v>
          </cell>
        </row>
        <row r="52">
          <cell r="A52" t="str">
            <v>011-078</v>
          </cell>
          <cell r="H52">
            <v>2</v>
          </cell>
        </row>
        <row r="53">
          <cell r="A53" t="str">
            <v>011-079</v>
          </cell>
          <cell r="H53">
            <v>2</v>
          </cell>
        </row>
        <row r="54">
          <cell r="A54" t="str">
            <v>011-082</v>
          </cell>
          <cell r="H54">
            <v>23</v>
          </cell>
        </row>
        <row r="55">
          <cell r="A55" t="str">
            <v>011-400</v>
          </cell>
          <cell r="H55">
            <v>1</v>
          </cell>
        </row>
        <row r="56">
          <cell r="A56" t="str">
            <v>011-407</v>
          </cell>
          <cell r="H56">
            <v>1</v>
          </cell>
        </row>
        <row r="57">
          <cell r="A57" t="str">
            <v>011-409</v>
          </cell>
          <cell r="H57">
            <v>1</v>
          </cell>
        </row>
        <row r="58">
          <cell r="A58" t="str">
            <v>012-108</v>
          </cell>
          <cell r="H58">
            <v>3</v>
          </cell>
        </row>
        <row r="59">
          <cell r="A59" t="str">
            <v>012-109</v>
          </cell>
          <cell r="H59">
            <v>9</v>
          </cell>
        </row>
        <row r="60">
          <cell r="A60" t="str">
            <v>012-110</v>
          </cell>
          <cell r="H60">
            <v>4</v>
          </cell>
        </row>
        <row r="61">
          <cell r="A61" t="str">
            <v>012-400</v>
          </cell>
          <cell r="H61">
            <v>1</v>
          </cell>
        </row>
        <row r="62">
          <cell r="A62" t="str">
            <v>013-054</v>
          </cell>
          <cell r="H62">
            <v>2</v>
          </cell>
        </row>
        <row r="63">
          <cell r="A63" t="str">
            <v>013-055</v>
          </cell>
          <cell r="H63">
            <v>3</v>
          </cell>
        </row>
        <row r="64">
          <cell r="A64" t="str">
            <v>013-057</v>
          </cell>
          <cell r="H64">
            <v>1</v>
          </cell>
        </row>
        <row r="65">
          <cell r="A65" t="str">
            <v>013-059</v>
          </cell>
          <cell r="H65">
            <v>3</v>
          </cell>
        </row>
        <row r="66">
          <cell r="A66" t="str">
            <v>013-060</v>
          </cell>
          <cell r="H66">
            <v>1</v>
          </cell>
        </row>
        <row r="67">
          <cell r="A67" t="str">
            <v>013-061</v>
          </cell>
          <cell r="H67">
            <v>2</v>
          </cell>
        </row>
        <row r="68">
          <cell r="A68" t="str">
            <v>013-062</v>
          </cell>
          <cell r="H68">
            <v>1</v>
          </cell>
        </row>
        <row r="69">
          <cell r="A69" t="str">
            <v>014-126</v>
          </cell>
          <cell r="H69">
            <v>4</v>
          </cell>
        </row>
        <row r="70">
          <cell r="A70" t="str">
            <v>014-127</v>
          </cell>
          <cell r="H70">
            <v>2</v>
          </cell>
        </row>
        <row r="71">
          <cell r="A71" t="str">
            <v>014-129</v>
          </cell>
          <cell r="H71">
            <v>6</v>
          </cell>
        </row>
        <row r="72">
          <cell r="A72" t="str">
            <v>014-130</v>
          </cell>
          <cell r="H72">
            <v>4</v>
          </cell>
        </row>
        <row r="73">
          <cell r="A73" t="str">
            <v>014-400</v>
          </cell>
          <cell r="H73">
            <v>1</v>
          </cell>
        </row>
        <row r="74">
          <cell r="A74" t="str">
            <v>015-001</v>
          </cell>
          <cell r="H74">
            <v>2</v>
          </cell>
        </row>
        <row r="75">
          <cell r="A75" t="str">
            <v>015-002</v>
          </cell>
          <cell r="H75">
            <v>7</v>
          </cell>
        </row>
        <row r="76">
          <cell r="A76" t="str">
            <v>015-003</v>
          </cell>
          <cell r="H76">
            <v>2</v>
          </cell>
        </row>
        <row r="77">
          <cell r="A77" t="str">
            <v>015-004</v>
          </cell>
          <cell r="H77">
            <v>2</v>
          </cell>
        </row>
        <row r="78">
          <cell r="A78" t="str">
            <v>016-090</v>
          </cell>
          <cell r="H78">
            <v>8</v>
          </cell>
        </row>
        <row r="79">
          <cell r="A79" t="str">
            <v>016-092</v>
          </cell>
          <cell r="H79">
            <v>2</v>
          </cell>
        </row>
        <row r="80">
          <cell r="A80" t="str">
            <v>016-094</v>
          </cell>
          <cell r="H80">
            <v>2</v>
          </cell>
        </row>
        <row r="81">
          <cell r="A81" t="str">
            <v>016-097</v>
          </cell>
          <cell r="H81">
            <v>1</v>
          </cell>
        </row>
        <row r="82">
          <cell r="A82" t="str">
            <v>016-400</v>
          </cell>
          <cell r="H82">
            <v>1</v>
          </cell>
        </row>
        <row r="83">
          <cell r="A83" t="str">
            <v>016-401</v>
          </cell>
          <cell r="H83">
            <v>1</v>
          </cell>
        </row>
        <row r="84">
          <cell r="A84" t="str">
            <v>016-406</v>
          </cell>
          <cell r="H84">
            <v>1</v>
          </cell>
        </row>
        <row r="85">
          <cell r="A85" t="str">
            <v>016-407</v>
          </cell>
          <cell r="H85">
            <v>1</v>
          </cell>
        </row>
        <row r="86">
          <cell r="A86" t="str">
            <v>017-121</v>
          </cell>
          <cell r="H86">
            <v>2</v>
          </cell>
        </row>
        <row r="87">
          <cell r="A87" t="str">
            <v>017-122</v>
          </cell>
          <cell r="H87">
            <v>2</v>
          </cell>
        </row>
        <row r="88">
          <cell r="A88" t="str">
            <v>017-124</v>
          </cell>
          <cell r="H88">
            <v>2</v>
          </cell>
        </row>
        <row r="89">
          <cell r="A89" t="str">
            <v>017-125</v>
          </cell>
          <cell r="H89">
            <v>3</v>
          </cell>
        </row>
        <row r="90">
          <cell r="A90" t="str">
            <v>017-126</v>
          </cell>
          <cell r="H90">
            <v>2</v>
          </cell>
        </row>
        <row r="91">
          <cell r="A91" t="str">
            <v>018-047</v>
          </cell>
          <cell r="H91">
            <v>3</v>
          </cell>
        </row>
        <row r="92">
          <cell r="A92" t="str">
            <v>018-050</v>
          </cell>
          <cell r="H92">
            <v>2</v>
          </cell>
        </row>
        <row r="93">
          <cell r="A93" t="str">
            <v>019-139</v>
          </cell>
          <cell r="H93">
            <v>2</v>
          </cell>
        </row>
        <row r="94">
          <cell r="A94" t="str">
            <v>019-140</v>
          </cell>
          <cell r="H94">
            <v>1</v>
          </cell>
        </row>
        <row r="95">
          <cell r="A95" t="str">
            <v>019-142</v>
          </cell>
          <cell r="H95">
            <v>12</v>
          </cell>
        </row>
        <row r="96">
          <cell r="A96" t="str">
            <v>019-144</v>
          </cell>
          <cell r="H96">
            <v>3</v>
          </cell>
        </row>
        <row r="97">
          <cell r="A97" t="str">
            <v>019-147</v>
          </cell>
          <cell r="H97">
            <v>1</v>
          </cell>
        </row>
        <row r="98">
          <cell r="A98" t="str">
            <v>019-148</v>
          </cell>
          <cell r="H98">
            <v>5</v>
          </cell>
        </row>
        <row r="99">
          <cell r="A99" t="str">
            <v>019-149</v>
          </cell>
          <cell r="H99">
            <v>5</v>
          </cell>
        </row>
        <row r="100">
          <cell r="A100" t="str">
            <v>019-150</v>
          </cell>
          <cell r="H100">
            <v>2</v>
          </cell>
        </row>
        <row r="101">
          <cell r="A101" t="str">
            <v>019-151</v>
          </cell>
          <cell r="H101">
            <v>2</v>
          </cell>
        </row>
        <row r="102">
          <cell r="A102" t="str">
            <v>019-152</v>
          </cell>
          <cell r="H102">
            <v>9</v>
          </cell>
        </row>
        <row r="103">
          <cell r="A103" t="str">
            <v>020-001</v>
          </cell>
          <cell r="H103">
            <v>3</v>
          </cell>
        </row>
        <row r="104">
          <cell r="A104" t="str">
            <v>020-002</v>
          </cell>
          <cell r="H104">
            <v>3</v>
          </cell>
        </row>
        <row r="105">
          <cell r="A105" t="str">
            <v>021-148</v>
          </cell>
          <cell r="H105">
            <v>2</v>
          </cell>
        </row>
        <row r="106">
          <cell r="A106" t="str">
            <v>021-149</v>
          </cell>
          <cell r="H106">
            <v>2</v>
          </cell>
        </row>
        <row r="107">
          <cell r="A107" t="str">
            <v>021-150</v>
          </cell>
          <cell r="H107">
            <v>2</v>
          </cell>
        </row>
        <row r="108">
          <cell r="A108" t="str">
            <v>021-151</v>
          </cell>
          <cell r="H108">
            <v>2</v>
          </cell>
        </row>
        <row r="109">
          <cell r="A109" t="str">
            <v>021-400</v>
          </cell>
          <cell r="H109">
            <v>1</v>
          </cell>
        </row>
        <row r="110">
          <cell r="A110" t="str">
            <v>022-088</v>
          </cell>
          <cell r="H110">
            <v>2</v>
          </cell>
        </row>
        <row r="111">
          <cell r="A111" t="str">
            <v>022-089</v>
          </cell>
          <cell r="H111">
            <v>11</v>
          </cell>
        </row>
        <row r="112">
          <cell r="A112" t="str">
            <v>022-090</v>
          </cell>
          <cell r="H112">
            <v>4</v>
          </cell>
        </row>
        <row r="113">
          <cell r="A113" t="str">
            <v>022-091</v>
          </cell>
          <cell r="H113">
            <v>2</v>
          </cell>
        </row>
        <row r="114">
          <cell r="A114" t="str">
            <v>022-092</v>
          </cell>
          <cell r="H114">
            <v>2</v>
          </cell>
        </row>
        <row r="115">
          <cell r="A115" t="str">
            <v>022-093</v>
          </cell>
          <cell r="H115">
            <v>7</v>
          </cell>
        </row>
        <row r="116">
          <cell r="A116" t="str">
            <v>022-094</v>
          </cell>
          <cell r="H116">
            <v>3</v>
          </cell>
        </row>
        <row r="117">
          <cell r="A117" t="str">
            <v>023-101</v>
          </cell>
          <cell r="H117">
            <v>4</v>
          </cell>
        </row>
        <row r="118">
          <cell r="A118" t="str">
            <v>024-086</v>
          </cell>
          <cell r="H118">
            <v>8</v>
          </cell>
        </row>
        <row r="119">
          <cell r="A119" t="str">
            <v>024-087</v>
          </cell>
          <cell r="H119">
            <v>5</v>
          </cell>
        </row>
        <row r="120">
          <cell r="A120" t="str">
            <v>024-089</v>
          </cell>
          <cell r="H120">
            <v>5</v>
          </cell>
        </row>
        <row r="121">
          <cell r="A121" t="str">
            <v>024-090</v>
          </cell>
          <cell r="H121">
            <v>19</v>
          </cell>
        </row>
        <row r="122">
          <cell r="A122" t="str">
            <v>024-091</v>
          </cell>
          <cell r="H122">
            <v>1</v>
          </cell>
        </row>
        <row r="123">
          <cell r="A123" t="str">
            <v>024-093</v>
          </cell>
          <cell r="H123">
            <v>32</v>
          </cell>
        </row>
        <row r="124">
          <cell r="A124" t="str">
            <v>025-001</v>
          </cell>
          <cell r="H124">
            <v>4</v>
          </cell>
        </row>
        <row r="125">
          <cell r="A125" t="str">
            <v>025-002</v>
          </cell>
          <cell r="H125">
            <v>3</v>
          </cell>
        </row>
        <row r="126">
          <cell r="A126" t="str">
            <v>025-003</v>
          </cell>
          <cell r="H126">
            <v>3</v>
          </cell>
        </row>
        <row r="127">
          <cell r="A127" t="str">
            <v>026-001</v>
          </cell>
          <cell r="H127">
            <v>2</v>
          </cell>
        </row>
        <row r="128">
          <cell r="A128" t="str">
            <v>026-005</v>
          </cell>
          <cell r="H128">
            <v>2</v>
          </cell>
        </row>
        <row r="129">
          <cell r="A129" t="str">
            <v>026-006</v>
          </cell>
          <cell r="H129">
            <v>16</v>
          </cell>
        </row>
        <row r="130">
          <cell r="A130" t="str">
            <v>026-400</v>
          </cell>
          <cell r="H130">
            <v>1</v>
          </cell>
        </row>
        <row r="131">
          <cell r="A131" t="str">
            <v>026-401</v>
          </cell>
          <cell r="H131">
            <v>1</v>
          </cell>
        </row>
        <row r="132">
          <cell r="A132" t="str">
            <v>026-402</v>
          </cell>
          <cell r="H132">
            <v>1</v>
          </cell>
        </row>
        <row r="133">
          <cell r="A133" t="str">
            <v>026-403</v>
          </cell>
          <cell r="H133">
            <v>1</v>
          </cell>
        </row>
        <row r="134">
          <cell r="A134" t="str">
            <v>026-404</v>
          </cell>
          <cell r="H134">
            <v>1</v>
          </cell>
        </row>
        <row r="135">
          <cell r="A135" t="str">
            <v>026-406</v>
          </cell>
          <cell r="H135">
            <v>1</v>
          </cell>
        </row>
        <row r="136">
          <cell r="A136" t="str">
            <v>026-408</v>
          </cell>
          <cell r="H136">
            <v>1</v>
          </cell>
        </row>
        <row r="137">
          <cell r="A137" t="str">
            <v>026-530</v>
          </cell>
          <cell r="H137">
            <v>1</v>
          </cell>
        </row>
        <row r="138">
          <cell r="A138" t="str">
            <v>027-055</v>
          </cell>
          <cell r="H138">
            <v>1</v>
          </cell>
        </row>
        <row r="139">
          <cell r="A139" t="str">
            <v>027-056</v>
          </cell>
          <cell r="H139">
            <v>2</v>
          </cell>
        </row>
        <row r="140">
          <cell r="A140" t="str">
            <v>027-057</v>
          </cell>
          <cell r="H140">
            <v>2</v>
          </cell>
        </row>
        <row r="141">
          <cell r="A141" t="str">
            <v>027-058</v>
          </cell>
          <cell r="H141">
            <v>3</v>
          </cell>
        </row>
        <row r="142">
          <cell r="A142" t="str">
            <v>027-059</v>
          </cell>
          <cell r="H142">
            <v>2</v>
          </cell>
        </row>
        <row r="143">
          <cell r="A143" t="str">
            <v>027-061</v>
          </cell>
          <cell r="H143">
            <v>4</v>
          </cell>
        </row>
        <row r="144">
          <cell r="A144" t="str">
            <v>027-401</v>
          </cell>
          <cell r="H144">
            <v>1</v>
          </cell>
        </row>
        <row r="145">
          <cell r="A145" t="str">
            <v>027-402</v>
          </cell>
          <cell r="H145">
            <v>1</v>
          </cell>
        </row>
        <row r="146">
          <cell r="A146" t="str">
            <v>028-101</v>
          </cell>
          <cell r="H146">
            <v>3</v>
          </cell>
        </row>
        <row r="147">
          <cell r="A147" t="str">
            <v>028-102</v>
          </cell>
          <cell r="H147">
            <v>3</v>
          </cell>
        </row>
        <row r="148">
          <cell r="A148" t="str">
            <v>028-103</v>
          </cell>
          <cell r="H148">
            <v>3</v>
          </cell>
        </row>
        <row r="149">
          <cell r="A149" t="str">
            <v>029-001</v>
          </cell>
          <cell r="H149">
            <v>3</v>
          </cell>
        </row>
        <row r="150">
          <cell r="A150" t="str">
            <v>029-002</v>
          </cell>
          <cell r="H150">
            <v>2</v>
          </cell>
        </row>
        <row r="151">
          <cell r="A151" t="str">
            <v>029-003</v>
          </cell>
          <cell r="H151">
            <v>2</v>
          </cell>
        </row>
        <row r="152">
          <cell r="A152" t="str">
            <v>029-004</v>
          </cell>
          <cell r="H152">
            <v>2</v>
          </cell>
        </row>
        <row r="153">
          <cell r="A153" t="str">
            <v>030-093</v>
          </cell>
          <cell r="H153">
            <v>3</v>
          </cell>
        </row>
        <row r="154">
          <cell r="A154" t="str">
            <v>031-116</v>
          </cell>
          <cell r="H154">
            <v>2</v>
          </cell>
        </row>
        <row r="155">
          <cell r="A155" t="str">
            <v>031-117</v>
          </cell>
          <cell r="H155">
            <v>2</v>
          </cell>
        </row>
        <row r="156">
          <cell r="A156" t="str">
            <v>031-118</v>
          </cell>
          <cell r="H156">
            <v>2</v>
          </cell>
        </row>
        <row r="157">
          <cell r="A157" t="str">
            <v>031-121</v>
          </cell>
          <cell r="H157">
            <v>3</v>
          </cell>
        </row>
        <row r="158">
          <cell r="A158" t="str">
            <v>031-122</v>
          </cell>
          <cell r="H158">
            <v>2</v>
          </cell>
        </row>
        <row r="159">
          <cell r="A159" t="str">
            <v>032-054</v>
          </cell>
          <cell r="H159">
            <v>2</v>
          </cell>
        </row>
        <row r="160">
          <cell r="A160" t="str">
            <v>032-055</v>
          </cell>
          <cell r="H160">
            <v>2</v>
          </cell>
        </row>
        <row r="161">
          <cell r="A161" t="str">
            <v>032-056</v>
          </cell>
          <cell r="H161">
            <v>3</v>
          </cell>
        </row>
        <row r="162">
          <cell r="A162" t="str">
            <v>032-058</v>
          </cell>
          <cell r="H162">
            <v>2</v>
          </cell>
        </row>
        <row r="163">
          <cell r="A163" t="str">
            <v>033-090</v>
          </cell>
          <cell r="H163">
            <v>4</v>
          </cell>
        </row>
        <row r="164">
          <cell r="A164" t="str">
            <v>033-091</v>
          </cell>
          <cell r="H164">
            <v>1</v>
          </cell>
        </row>
        <row r="165">
          <cell r="A165" t="str">
            <v>033-092</v>
          </cell>
          <cell r="H165">
            <v>1</v>
          </cell>
        </row>
        <row r="166">
          <cell r="A166" t="str">
            <v>033-093</v>
          </cell>
          <cell r="H166">
            <v>1</v>
          </cell>
        </row>
        <row r="167">
          <cell r="A167" t="str">
            <v>033-094</v>
          </cell>
          <cell r="H167">
            <v>1</v>
          </cell>
        </row>
        <row r="168">
          <cell r="A168" t="str">
            <v>034-121</v>
          </cell>
          <cell r="H168">
            <v>1</v>
          </cell>
        </row>
        <row r="169">
          <cell r="A169" t="str">
            <v>034-122</v>
          </cell>
          <cell r="H169">
            <v>1</v>
          </cell>
        </row>
        <row r="170">
          <cell r="A170" t="str">
            <v>034-124</v>
          </cell>
          <cell r="H170">
            <v>3</v>
          </cell>
        </row>
        <row r="171">
          <cell r="A171" t="str">
            <v>035-092</v>
          </cell>
          <cell r="H171">
            <v>2</v>
          </cell>
        </row>
        <row r="172">
          <cell r="A172" t="str">
            <v>035-093</v>
          </cell>
          <cell r="H172">
            <v>2</v>
          </cell>
        </row>
        <row r="173">
          <cell r="A173" t="str">
            <v>035-094</v>
          </cell>
          <cell r="H173">
            <v>2</v>
          </cell>
        </row>
        <row r="174">
          <cell r="A174" t="str">
            <v>035-097</v>
          </cell>
          <cell r="H174">
            <v>3</v>
          </cell>
        </row>
        <row r="175">
          <cell r="A175" t="str">
            <v>035-098</v>
          </cell>
          <cell r="H175">
            <v>3</v>
          </cell>
        </row>
        <row r="176">
          <cell r="A176" t="str">
            <v>035-099</v>
          </cell>
          <cell r="H176">
            <v>2</v>
          </cell>
        </row>
        <row r="177">
          <cell r="A177" t="str">
            <v>035-102</v>
          </cell>
          <cell r="H177">
            <v>4</v>
          </cell>
        </row>
        <row r="178">
          <cell r="A178" t="str">
            <v>035-400</v>
          </cell>
          <cell r="H178">
            <v>1</v>
          </cell>
        </row>
        <row r="179">
          <cell r="A179" t="str">
            <v>036-123</v>
          </cell>
          <cell r="H179">
            <v>1</v>
          </cell>
        </row>
        <row r="180">
          <cell r="A180" t="str">
            <v>036-126</v>
          </cell>
          <cell r="H180">
            <v>8</v>
          </cell>
        </row>
        <row r="181">
          <cell r="A181" t="str">
            <v>036-131</v>
          </cell>
          <cell r="H181">
            <v>5</v>
          </cell>
        </row>
        <row r="182">
          <cell r="A182" t="str">
            <v>036-133</v>
          </cell>
          <cell r="H182">
            <v>1</v>
          </cell>
        </row>
        <row r="183">
          <cell r="A183" t="str">
            <v>036-134</v>
          </cell>
          <cell r="H183">
            <v>1</v>
          </cell>
        </row>
        <row r="184">
          <cell r="A184" t="str">
            <v>036-135</v>
          </cell>
          <cell r="H184">
            <v>1</v>
          </cell>
        </row>
        <row r="185">
          <cell r="A185" t="str">
            <v>036-136</v>
          </cell>
          <cell r="H185">
            <v>4</v>
          </cell>
        </row>
        <row r="186">
          <cell r="A186" t="str">
            <v>036-137</v>
          </cell>
          <cell r="H186">
            <v>4</v>
          </cell>
        </row>
        <row r="187">
          <cell r="A187" t="str">
            <v>036-138</v>
          </cell>
          <cell r="H187">
            <v>3</v>
          </cell>
        </row>
        <row r="188">
          <cell r="A188" t="str">
            <v>036-139</v>
          </cell>
          <cell r="H188">
            <v>10</v>
          </cell>
        </row>
        <row r="189">
          <cell r="A189" t="str">
            <v>036-409</v>
          </cell>
          <cell r="H189">
            <v>1</v>
          </cell>
        </row>
        <row r="190">
          <cell r="A190" t="str">
            <v>037-037</v>
          </cell>
          <cell r="H190">
            <v>4</v>
          </cell>
        </row>
        <row r="191">
          <cell r="A191" t="str">
            <v>037-039</v>
          </cell>
          <cell r="H191">
            <v>3</v>
          </cell>
        </row>
        <row r="192">
          <cell r="A192" t="str">
            <v>037-400</v>
          </cell>
          <cell r="H192">
            <v>1</v>
          </cell>
        </row>
        <row r="193">
          <cell r="A193" t="str">
            <v>038-044</v>
          </cell>
          <cell r="H193">
            <v>2</v>
          </cell>
        </row>
        <row r="194">
          <cell r="A194" t="str">
            <v>038-045</v>
          </cell>
          <cell r="H194">
            <v>2</v>
          </cell>
        </row>
        <row r="195">
          <cell r="A195" t="str">
            <v>038-046</v>
          </cell>
          <cell r="H195">
            <v>3</v>
          </cell>
        </row>
        <row r="196">
          <cell r="A196" t="str">
            <v>039-133</v>
          </cell>
          <cell r="H196">
            <v>9</v>
          </cell>
        </row>
        <row r="197">
          <cell r="A197" t="str">
            <v>039-134</v>
          </cell>
          <cell r="H197">
            <v>9</v>
          </cell>
        </row>
        <row r="198">
          <cell r="A198" t="str">
            <v>039-135</v>
          </cell>
          <cell r="H198">
            <v>3</v>
          </cell>
        </row>
        <row r="199">
          <cell r="A199" t="str">
            <v>039-136</v>
          </cell>
          <cell r="H199">
            <v>3</v>
          </cell>
        </row>
        <row r="200">
          <cell r="A200" t="str">
            <v>039-137</v>
          </cell>
          <cell r="H200">
            <v>4</v>
          </cell>
        </row>
        <row r="201">
          <cell r="A201" t="str">
            <v>039-139</v>
          </cell>
          <cell r="H201">
            <v>5</v>
          </cell>
        </row>
        <row r="202">
          <cell r="A202" t="str">
            <v>039-141</v>
          </cell>
          <cell r="H202">
            <v>53</v>
          </cell>
        </row>
        <row r="203">
          <cell r="A203" t="str">
            <v>039-142</v>
          </cell>
          <cell r="H203">
            <v>2</v>
          </cell>
        </row>
        <row r="204">
          <cell r="A204" t="str">
            <v>040-100</v>
          </cell>
          <cell r="H204">
            <v>2</v>
          </cell>
        </row>
        <row r="205">
          <cell r="A205" t="str">
            <v>040-101</v>
          </cell>
          <cell r="H205">
            <v>1</v>
          </cell>
        </row>
        <row r="206">
          <cell r="A206" t="str">
            <v>040-103</v>
          </cell>
          <cell r="H206">
            <v>1</v>
          </cell>
        </row>
        <row r="207">
          <cell r="A207" t="str">
            <v>040-104</v>
          </cell>
          <cell r="H207">
            <v>1</v>
          </cell>
        </row>
        <row r="208">
          <cell r="A208" t="str">
            <v>040-107</v>
          </cell>
          <cell r="H208">
            <v>3</v>
          </cell>
        </row>
        <row r="209">
          <cell r="A209" t="str">
            <v>041-002</v>
          </cell>
          <cell r="H209">
            <v>3</v>
          </cell>
        </row>
        <row r="210">
          <cell r="A210" t="str">
            <v>041-003</v>
          </cell>
          <cell r="H210">
            <v>2</v>
          </cell>
        </row>
        <row r="211">
          <cell r="A211" t="str">
            <v>041-004</v>
          </cell>
          <cell r="H211">
            <v>2</v>
          </cell>
        </row>
        <row r="212">
          <cell r="A212" t="str">
            <v>041-005</v>
          </cell>
          <cell r="H212">
            <v>2</v>
          </cell>
        </row>
        <row r="213">
          <cell r="A213" t="str">
            <v>042-111</v>
          </cell>
          <cell r="H213">
            <v>2</v>
          </cell>
        </row>
        <row r="214">
          <cell r="A214" t="str">
            <v>042-113</v>
          </cell>
          <cell r="H214">
            <v>1</v>
          </cell>
        </row>
        <row r="215">
          <cell r="A215" t="str">
            <v>042-117</v>
          </cell>
          <cell r="H215">
            <v>1</v>
          </cell>
        </row>
        <row r="216">
          <cell r="A216" t="str">
            <v>042-118</v>
          </cell>
          <cell r="H216">
            <v>1</v>
          </cell>
        </row>
        <row r="217">
          <cell r="A217" t="str">
            <v>042-121</v>
          </cell>
          <cell r="H217">
            <v>2</v>
          </cell>
        </row>
        <row r="218">
          <cell r="A218" t="str">
            <v>042-124</v>
          </cell>
          <cell r="H218">
            <v>5</v>
          </cell>
        </row>
        <row r="219">
          <cell r="A219" t="str">
            <v>042-400</v>
          </cell>
          <cell r="H219">
            <v>1</v>
          </cell>
        </row>
        <row r="220">
          <cell r="A220" t="str">
            <v>042-401</v>
          </cell>
          <cell r="H220">
            <v>1</v>
          </cell>
        </row>
        <row r="221">
          <cell r="A221" t="str">
            <v>043-001</v>
          </cell>
          <cell r="H221">
            <v>3</v>
          </cell>
        </row>
        <row r="222">
          <cell r="A222" t="str">
            <v>043-002</v>
          </cell>
          <cell r="H222">
            <v>2</v>
          </cell>
        </row>
        <row r="223">
          <cell r="A223" t="str">
            <v>043-003</v>
          </cell>
          <cell r="H223">
            <v>2</v>
          </cell>
        </row>
        <row r="224">
          <cell r="A224" t="str">
            <v>043-004</v>
          </cell>
          <cell r="H224">
            <v>3</v>
          </cell>
        </row>
        <row r="225">
          <cell r="A225" t="str">
            <v>044-078</v>
          </cell>
          <cell r="H225">
            <v>2</v>
          </cell>
        </row>
        <row r="226">
          <cell r="A226" t="str">
            <v>044-083</v>
          </cell>
          <cell r="H226">
            <v>3</v>
          </cell>
        </row>
        <row r="227">
          <cell r="A227" t="str">
            <v>044-084</v>
          </cell>
          <cell r="H227">
            <v>2</v>
          </cell>
        </row>
        <row r="228">
          <cell r="A228" t="str">
            <v>045-076</v>
          </cell>
          <cell r="H228">
            <v>2</v>
          </cell>
        </row>
        <row r="229">
          <cell r="A229" t="str">
            <v>045-077</v>
          </cell>
          <cell r="H229">
            <v>3</v>
          </cell>
        </row>
        <row r="230">
          <cell r="A230" t="str">
            <v>045-078</v>
          </cell>
          <cell r="H230">
            <v>2</v>
          </cell>
        </row>
        <row r="231">
          <cell r="A231" t="str">
            <v>045-400</v>
          </cell>
          <cell r="H231">
            <v>1</v>
          </cell>
        </row>
        <row r="232">
          <cell r="A232" t="str">
            <v>046-128</v>
          </cell>
          <cell r="H232">
            <v>1</v>
          </cell>
        </row>
        <row r="233">
          <cell r="A233" t="str">
            <v>046-130</v>
          </cell>
          <cell r="H233">
            <v>4</v>
          </cell>
        </row>
        <row r="234">
          <cell r="A234" t="str">
            <v>046-131</v>
          </cell>
          <cell r="H234">
            <v>3</v>
          </cell>
        </row>
        <row r="235">
          <cell r="A235" t="str">
            <v>046-132</v>
          </cell>
          <cell r="H235">
            <v>1</v>
          </cell>
        </row>
        <row r="236">
          <cell r="A236" t="str">
            <v>046-134</v>
          </cell>
          <cell r="H236">
            <v>5</v>
          </cell>
        </row>
        <row r="237">
          <cell r="A237" t="str">
            <v>046-135</v>
          </cell>
          <cell r="H237">
            <v>1</v>
          </cell>
        </row>
        <row r="238">
          <cell r="A238" t="str">
            <v>046-137</v>
          </cell>
          <cell r="H238">
            <v>1</v>
          </cell>
        </row>
        <row r="239">
          <cell r="A239" t="str">
            <v>046-140</v>
          </cell>
          <cell r="H239">
            <v>1</v>
          </cell>
        </row>
        <row r="240">
          <cell r="A240" t="str">
            <v>047-060</v>
          </cell>
          <cell r="H240">
            <v>2</v>
          </cell>
        </row>
        <row r="241">
          <cell r="A241" t="str">
            <v>047-062</v>
          </cell>
          <cell r="H241">
            <v>3</v>
          </cell>
        </row>
        <row r="242">
          <cell r="A242" t="str">
            <v>047-064</v>
          </cell>
          <cell r="H242">
            <v>1</v>
          </cell>
        </row>
        <row r="243">
          <cell r="A243" t="str">
            <v>047-065</v>
          </cell>
          <cell r="H243">
            <v>2</v>
          </cell>
        </row>
        <row r="244">
          <cell r="A244" t="str">
            <v>048-066</v>
          </cell>
          <cell r="H244">
            <v>8</v>
          </cell>
        </row>
        <row r="245">
          <cell r="A245" t="str">
            <v>048-068</v>
          </cell>
          <cell r="H245">
            <v>21</v>
          </cell>
        </row>
        <row r="246">
          <cell r="A246" t="str">
            <v>048-069</v>
          </cell>
          <cell r="H246">
            <v>7</v>
          </cell>
        </row>
        <row r="247">
          <cell r="A247" t="str">
            <v>048-070</v>
          </cell>
          <cell r="H247">
            <v>4</v>
          </cell>
        </row>
        <row r="248">
          <cell r="A248" t="str">
            <v>048-071</v>
          </cell>
          <cell r="H248">
            <v>26</v>
          </cell>
        </row>
        <row r="249">
          <cell r="A249" t="str">
            <v>048-072</v>
          </cell>
          <cell r="H249">
            <v>12</v>
          </cell>
        </row>
        <row r="250">
          <cell r="A250" t="str">
            <v>048-073</v>
          </cell>
          <cell r="H250">
            <v>19</v>
          </cell>
        </row>
        <row r="251">
          <cell r="A251" t="str">
            <v>048-074</v>
          </cell>
          <cell r="H251">
            <v>9</v>
          </cell>
        </row>
        <row r="252">
          <cell r="A252" t="str">
            <v>048-075</v>
          </cell>
          <cell r="H252">
            <v>2</v>
          </cell>
        </row>
        <row r="253">
          <cell r="A253" t="str">
            <v>048-077</v>
          </cell>
          <cell r="H253">
            <v>29</v>
          </cell>
        </row>
        <row r="254">
          <cell r="A254" t="str">
            <v>048-078</v>
          </cell>
          <cell r="H254">
            <v>34</v>
          </cell>
        </row>
        <row r="255">
          <cell r="A255" t="str">
            <v>048-080</v>
          </cell>
          <cell r="H255">
            <v>8</v>
          </cell>
        </row>
        <row r="256">
          <cell r="A256" t="str">
            <v>048-410</v>
          </cell>
          <cell r="H256">
            <v>1</v>
          </cell>
        </row>
        <row r="257">
          <cell r="A257" t="str">
            <v>048-413</v>
          </cell>
          <cell r="H257">
            <v>2</v>
          </cell>
        </row>
        <row r="258">
          <cell r="A258" t="str">
            <v>048-423</v>
          </cell>
          <cell r="H258">
            <v>1</v>
          </cell>
        </row>
        <row r="259">
          <cell r="A259" t="str">
            <v>048-445</v>
          </cell>
          <cell r="H259">
            <v>1</v>
          </cell>
        </row>
        <row r="260">
          <cell r="A260" t="str">
            <v>048-471</v>
          </cell>
          <cell r="H260">
            <v>1</v>
          </cell>
        </row>
        <row r="261">
          <cell r="A261" t="str">
            <v>048-616</v>
          </cell>
          <cell r="H261">
            <v>1</v>
          </cell>
        </row>
        <row r="262">
          <cell r="A262" t="str">
            <v>048-815</v>
          </cell>
          <cell r="H262">
            <v>1</v>
          </cell>
        </row>
        <row r="263">
          <cell r="A263" t="str">
            <v>048-901</v>
          </cell>
          <cell r="H263">
            <v>3</v>
          </cell>
        </row>
        <row r="264">
          <cell r="A264" t="str">
            <v>048-902</v>
          </cell>
          <cell r="H264">
            <v>3</v>
          </cell>
        </row>
        <row r="265">
          <cell r="A265" t="str">
            <v>048-904</v>
          </cell>
          <cell r="H265">
            <v>3</v>
          </cell>
        </row>
        <row r="266">
          <cell r="A266" t="str">
            <v>048-910</v>
          </cell>
          <cell r="H266">
            <v>1</v>
          </cell>
        </row>
        <row r="267">
          <cell r="A267" t="str">
            <v>048-915</v>
          </cell>
          <cell r="H267">
            <v>1</v>
          </cell>
        </row>
        <row r="268">
          <cell r="A268" t="str">
            <v>048-916</v>
          </cell>
          <cell r="H268">
            <v>2</v>
          </cell>
        </row>
        <row r="269">
          <cell r="A269" t="str">
            <v>049-132</v>
          </cell>
          <cell r="H269">
            <v>6</v>
          </cell>
        </row>
        <row r="270">
          <cell r="A270" t="str">
            <v>049-135</v>
          </cell>
          <cell r="H270">
            <v>1</v>
          </cell>
        </row>
        <row r="271">
          <cell r="A271" t="str">
            <v>049-137</v>
          </cell>
          <cell r="H271">
            <v>2</v>
          </cell>
        </row>
        <row r="272">
          <cell r="A272" t="str">
            <v>049-140</v>
          </cell>
          <cell r="H272">
            <v>2</v>
          </cell>
        </row>
        <row r="273">
          <cell r="A273" t="str">
            <v>049-142</v>
          </cell>
          <cell r="H273">
            <v>11</v>
          </cell>
        </row>
        <row r="274">
          <cell r="A274" t="str">
            <v>049-144</v>
          </cell>
          <cell r="H274">
            <v>11</v>
          </cell>
        </row>
        <row r="275">
          <cell r="A275" t="str">
            <v>049-148</v>
          </cell>
          <cell r="H275">
            <v>15</v>
          </cell>
        </row>
        <row r="276">
          <cell r="A276" t="str">
            <v>049-400</v>
          </cell>
          <cell r="H276">
            <v>1</v>
          </cell>
        </row>
        <row r="277">
          <cell r="A277" t="str">
            <v>050-001</v>
          </cell>
          <cell r="H277">
            <v>10</v>
          </cell>
        </row>
        <row r="278">
          <cell r="A278" t="str">
            <v>050-002</v>
          </cell>
          <cell r="H278">
            <v>3</v>
          </cell>
        </row>
        <row r="279">
          <cell r="A279" t="str">
            <v>050-003</v>
          </cell>
          <cell r="H279">
            <v>5</v>
          </cell>
        </row>
        <row r="280">
          <cell r="A280" t="str">
            <v>050-005</v>
          </cell>
          <cell r="H280">
            <v>4</v>
          </cell>
        </row>
        <row r="281">
          <cell r="A281" t="str">
            <v>050-006</v>
          </cell>
          <cell r="H281">
            <v>4</v>
          </cell>
        </row>
        <row r="282">
          <cell r="A282" t="str">
            <v>050-007</v>
          </cell>
          <cell r="H282">
            <v>5</v>
          </cell>
        </row>
        <row r="283">
          <cell r="A283" t="str">
            <v>050-009</v>
          </cell>
          <cell r="H283">
            <v>1</v>
          </cell>
        </row>
        <row r="284">
          <cell r="A284" t="str">
            <v>050-010</v>
          </cell>
          <cell r="H284">
            <v>5</v>
          </cell>
        </row>
        <row r="285">
          <cell r="A285" t="str">
            <v>050-012</v>
          </cell>
          <cell r="H285">
            <v>17</v>
          </cell>
        </row>
        <row r="286">
          <cell r="A286" t="str">
            <v>050-013</v>
          </cell>
          <cell r="H286">
            <v>2</v>
          </cell>
        </row>
        <row r="287">
          <cell r="A287" t="str">
            <v>050-014</v>
          </cell>
          <cell r="H287">
            <v>5</v>
          </cell>
        </row>
        <row r="288">
          <cell r="A288" t="str">
            <v>051-150</v>
          </cell>
          <cell r="H288">
            <v>2</v>
          </cell>
        </row>
        <row r="289">
          <cell r="A289" t="str">
            <v>051-152</v>
          </cell>
          <cell r="H289">
            <v>3</v>
          </cell>
        </row>
        <row r="290">
          <cell r="A290" t="str">
            <v>051-153</v>
          </cell>
          <cell r="H290">
            <v>2</v>
          </cell>
        </row>
        <row r="291">
          <cell r="A291" t="str">
            <v>051-154</v>
          </cell>
          <cell r="H291">
            <v>2</v>
          </cell>
        </row>
        <row r="292">
          <cell r="A292" t="str">
            <v>051-155</v>
          </cell>
          <cell r="H292">
            <v>4</v>
          </cell>
        </row>
        <row r="293">
          <cell r="A293" t="str">
            <v>051-156</v>
          </cell>
          <cell r="H293">
            <v>3</v>
          </cell>
        </row>
        <row r="294">
          <cell r="A294" t="str">
            <v>051-159</v>
          </cell>
          <cell r="H294">
            <v>7</v>
          </cell>
        </row>
        <row r="295">
          <cell r="A295" t="str">
            <v>052-096</v>
          </cell>
          <cell r="H295">
            <v>2</v>
          </cell>
        </row>
        <row r="296">
          <cell r="A296" t="str">
            <v>053-111</v>
          </cell>
          <cell r="H296">
            <v>2</v>
          </cell>
        </row>
        <row r="297">
          <cell r="A297" t="str">
            <v>053-112</v>
          </cell>
          <cell r="H297">
            <v>1</v>
          </cell>
        </row>
        <row r="298">
          <cell r="A298" t="str">
            <v>053-113</v>
          </cell>
          <cell r="H298">
            <v>7</v>
          </cell>
        </row>
        <row r="299">
          <cell r="A299" t="str">
            <v>053-114</v>
          </cell>
          <cell r="H299">
            <v>1</v>
          </cell>
        </row>
        <row r="300">
          <cell r="A300" t="str">
            <v>054-037</v>
          </cell>
          <cell r="H300">
            <v>2</v>
          </cell>
        </row>
        <row r="301">
          <cell r="A301" t="str">
            <v>054-039</v>
          </cell>
          <cell r="H301">
            <v>3</v>
          </cell>
        </row>
        <row r="302">
          <cell r="A302" t="str">
            <v>054-041</v>
          </cell>
          <cell r="H302">
            <v>5</v>
          </cell>
        </row>
        <row r="303">
          <cell r="A303" t="str">
            <v>054-042</v>
          </cell>
          <cell r="H303">
            <v>2</v>
          </cell>
        </row>
        <row r="304">
          <cell r="A304" t="str">
            <v>054-043</v>
          </cell>
          <cell r="H304">
            <v>2</v>
          </cell>
        </row>
        <row r="305">
          <cell r="A305" t="str">
            <v>054-045</v>
          </cell>
          <cell r="H305">
            <v>4</v>
          </cell>
        </row>
        <row r="306">
          <cell r="A306" t="str">
            <v>054-402</v>
          </cell>
          <cell r="H306">
            <v>1</v>
          </cell>
        </row>
        <row r="307">
          <cell r="A307" t="str">
            <v>055-104</v>
          </cell>
          <cell r="H307">
            <v>2</v>
          </cell>
        </row>
        <row r="308">
          <cell r="A308" t="str">
            <v>055-105</v>
          </cell>
          <cell r="H308">
            <v>3</v>
          </cell>
        </row>
        <row r="309">
          <cell r="A309" t="str">
            <v>055-106</v>
          </cell>
          <cell r="H309">
            <v>2</v>
          </cell>
        </row>
        <row r="310">
          <cell r="A310" t="str">
            <v>055-108</v>
          </cell>
          <cell r="H310">
            <v>4</v>
          </cell>
        </row>
        <row r="311">
          <cell r="A311" t="str">
            <v>055-110</v>
          </cell>
          <cell r="H311">
            <v>4</v>
          </cell>
        </row>
        <row r="312">
          <cell r="A312" t="str">
            <v>055-111</v>
          </cell>
          <cell r="H312">
            <v>2</v>
          </cell>
        </row>
        <row r="313">
          <cell r="A313" t="str">
            <v>055-401</v>
          </cell>
          <cell r="H313">
            <v>1</v>
          </cell>
        </row>
        <row r="314">
          <cell r="A314" t="str">
            <v>056-017</v>
          </cell>
          <cell r="H314">
            <v>2</v>
          </cell>
        </row>
        <row r="315">
          <cell r="A315" t="str">
            <v>057-001</v>
          </cell>
          <cell r="H315">
            <v>2</v>
          </cell>
        </row>
        <row r="316">
          <cell r="A316" t="str">
            <v>057-002</v>
          </cell>
          <cell r="H316">
            <v>3</v>
          </cell>
        </row>
        <row r="317">
          <cell r="A317" t="str">
            <v>057-003</v>
          </cell>
          <cell r="H317">
            <v>14</v>
          </cell>
        </row>
        <row r="318">
          <cell r="A318" t="str">
            <v>057-004</v>
          </cell>
          <cell r="H318">
            <v>4</v>
          </cell>
        </row>
        <row r="319">
          <cell r="A319" t="str">
            <v>058-106</v>
          </cell>
          <cell r="H319">
            <v>2</v>
          </cell>
        </row>
        <row r="320">
          <cell r="A320" t="str">
            <v>058-107</v>
          </cell>
          <cell r="H320">
            <v>2</v>
          </cell>
        </row>
        <row r="321">
          <cell r="A321" t="str">
            <v>058-108</v>
          </cell>
          <cell r="H321">
            <v>2</v>
          </cell>
        </row>
        <row r="322">
          <cell r="A322" t="str">
            <v>058-109</v>
          </cell>
          <cell r="H322">
            <v>3</v>
          </cell>
        </row>
        <row r="323">
          <cell r="A323" t="str">
            <v>058-112</v>
          </cell>
          <cell r="H323">
            <v>3</v>
          </cell>
        </row>
        <row r="324">
          <cell r="A324" t="str">
            <v>058-400</v>
          </cell>
          <cell r="H324">
            <v>1</v>
          </cell>
        </row>
        <row r="325">
          <cell r="A325" t="str">
            <v>059-113</v>
          </cell>
          <cell r="H325">
            <v>2</v>
          </cell>
        </row>
        <row r="326">
          <cell r="A326" t="str">
            <v>059-114</v>
          </cell>
          <cell r="H326">
            <v>1</v>
          </cell>
        </row>
        <row r="327">
          <cell r="A327" t="str">
            <v>059-400</v>
          </cell>
          <cell r="H327">
            <v>1</v>
          </cell>
        </row>
        <row r="328">
          <cell r="A328" t="str">
            <v>060-077</v>
          </cell>
          <cell r="H328">
            <v>10</v>
          </cell>
        </row>
        <row r="329">
          <cell r="A329" t="str">
            <v>061-150</v>
          </cell>
          <cell r="H329">
            <v>2</v>
          </cell>
        </row>
        <row r="330">
          <cell r="A330" t="str">
            <v>061-151</v>
          </cell>
          <cell r="H330">
            <v>2</v>
          </cell>
        </row>
        <row r="331">
          <cell r="A331" t="str">
            <v>061-154</v>
          </cell>
          <cell r="H331">
            <v>2</v>
          </cell>
        </row>
        <row r="332">
          <cell r="A332" t="str">
            <v>061-156</v>
          </cell>
          <cell r="H332">
            <v>3</v>
          </cell>
        </row>
        <row r="333">
          <cell r="A333" t="str">
            <v>061-157</v>
          </cell>
          <cell r="H333">
            <v>1</v>
          </cell>
        </row>
        <row r="334">
          <cell r="A334" t="str">
            <v>061-158</v>
          </cell>
          <cell r="H334">
            <v>2</v>
          </cell>
        </row>
        <row r="335">
          <cell r="A335" t="str">
            <v>062-070</v>
          </cell>
          <cell r="H335">
            <v>2</v>
          </cell>
        </row>
        <row r="336">
          <cell r="A336" t="str">
            <v>062-072</v>
          </cell>
          <cell r="H336">
            <v>5</v>
          </cell>
        </row>
        <row r="337">
          <cell r="A337" t="str">
            <v>063-066</v>
          </cell>
          <cell r="H337">
            <v>3</v>
          </cell>
        </row>
        <row r="338">
          <cell r="A338" t="str">
            <v>063-067</v>
          </cell>
          <cell r="H338">
            <v>3</v>
          </cell>
        </row>
        <row r="339">
          <cell r="A339" t="str">
            <v>063-400</v>
          </cell>
          <cell r="H339">
            <v>1</v>
          </cell>
        </row>
        <row r="340">
          <cell r="A340" t="str">
            <v>064-072</v>
          </cell>
          <cell r="H340">
            <v>2</v>
          </cell>
        </row>
        <row r="341">
          <cell r="A341" t="str">
            <v>064-074</v>
          </cell>
          <cell r="H341">
            <v>3</v>
          </cell>
        </row>
        <row r="342">
          <cell r="A342" t="str">
            <v>064-075</v>
          </cell>
          <cell r="H342">
            <v>7</v>
          </cell>
        </row>
        <row r="343">
          <cell r="A343" t="str">
            <v>064-403</v>
          </cell>
          <cell r="H343">
            <v>1</v>
          </cell>
        </row>
        <row r="344">
          <cell r="A344" t="str">
            <v>064-404</v>
          </cell>
          <cell r="H344">
            <v>1</v>
          </cell>
        </row>
        <row r="345">
          <cell r="A345" t="str">
            <v>065-096</v>
          </cell>
          <cell r="H345">
            <v>2</v>
          </cell>
        </row>
        <row r="346">
          <cell r="A346" t="str">
            <v>065-098</v>
          </cell>
          <cell r="H346">
            <v>2</v>
          </cell>
        </row>
        <row r="347">
          <cell r="A347" t="str">
            <v>066-102</v>
          </cell>
          <cell r="H347">
            <v>5</v>
          </cell>
        </row>
        <row r="348">
          <cell r="A348" t="str">
            <v>066-103</v>
          </cell>
          <cell r="H348">
            <v>2</v>
          </cell>
        </row>
        <row r="349">
          <cell r="A349" t="str">
            <v>066-104</v>
          </cell>
          <cell r="H349">
            <v>2</v>
          </cell>
        </row>
        <row r="350">
          <cell r="A350" t="str">
            <v>066-105</v>
          </cell>
          <cell r="H350">
            <v>5</v>
          </cell>
        </row>
        <row r="351">
          <cell r="A351" t="str">
            <v>066-107</v>
          </cell>
          <cell r="H351">
            <v>2</v>
          </cell>
        </row>
        <row r="352">
          <cell r="A352" t="str">
            <v>066-400</v>
          </cell>
          <cell r="H352">
            <v>1</v>
          </cell>
        </row>
        <row r="353">
          <cell r="A353" t="str">
            <v>067-055</v>
          </cell>
          <cell r="H353">
            <v>3</v>
          </cell>
        </row>
        <row r="354">
          <cell r="A354" t="str">
            <v>067-061</v>
          </cell>
          <cell r="H354">
            <v>3</v>
          </cell>
        </row>
        <row r="355">
          <cell r="A355" t="str">
            <v>068-070</v>
          </cell>
          <cell r="H355">
            <v>3</v>
          </cell>
        </row>
        <row r="356">
          <cell r="A356" t="str">
            <v>068-071</v>
          </cell>
          <cell r="H356">
            <v>1</v>
          </cell>
        </row>
        <row r="357">
          <cell r="A357" t="str">
            <v>068-072</v>
          </cell>
          <cell r="H357">
            <v>1</v>
          </cell>
        </row>
        <row r="358">
          <cell r="A358" t="str">
            <v>068-073</v>
          </cell>
          <cell r="H358">
            <v>3</v>
          </cell>
        </row>
        <row r="359">
          <cell r="A359" t="str">
            <v>068-074</v>
          </cell>
          <cell r="H359">
            <v>2</v>
          </cell>
        </row>
        <row r="360">
          <cell r="A360" t="str">
            <v>068-075</v>
          </cell>
          <cell r="H360">
            <v>1</v>
          </cell>
        </row>
        <row r="361">
          <cell r="A361" t="str">
            <v>068-400</v>
          </cell>
          <cell r="H361">
            <v>1</v>
          </cell>
        </row>
        <row r="362">
          <cell r="A362" t="str">
            <v>069-104</v>
          </cell>
          <cell r="H362">
            <v>1</v>
          </cell>
        </row>
        <row r="363">
          <cell r="A363" t="str">
            <v>069-106</v>
          </cell>
          <cell r="H363">
            <v>3</v>
          </cell>
        </row>
        <row r="364">
          <cell r="A364" t="str">
            <v>069-107</v>
          </cell>
          <cell r="H364">
            <v>1</v>
          </cell>
        </row>
        <row r="365">
          <cell r="A365" t="str">
            <v>069-108</v>
          </cell>
          <cell r="H365">
            <v>2</v>
          </cell>
        </row>
        <row r="366">
          <cell r="A366" t="str">
            <v>069-109</v>
          </cell>
          <cell r="H366">
            <v>2</v>
          </cell>
        </row>
        <row r="367">
          <cell r="A367" t="str">
            <v>069-400</v>
          </cell>
          <cell r="H367">
            <v>1</v>
          </cell>
        </row>
        <row r="368">
          <cell r="A368" t="str">
            <v>070-092</v>
          </cell>
          <cell r="H368">
            <v>2</v>
          </cell>
        </row>
        <row r="369">
          <cell r="A369" t="str">
            <v>070-093</v>
          </cell>
          <cell r="H369">
            <v>4</v>
          </cell>
        </row>
        <row r="370">
          <cell r="A370" t="str">
            <v>071-091</v>
          </cell>
          <cell r="H370">
            <v>3</v>
          </cell>
        </row>
        <row r="371">
          <cell r="A371" t="str">
            <v>071-092</v>
          </cell>
          <cell r="H371">
            <v>4</v>
          </cell>
        </row>
        <row r="372">
          <cell r="A372" t="str">
            <v>072-066</v>
          </cell>
          <cell r="H372">
            <v>2</v>
          </cell>
        </row>
        <row r="373">
          <cell r="A373" t="str">
            <v>072-068</v>
          </cell>
          <cell r="H373">
            <v>2</v>
          </cell>
        </row>
        <row r="374">
          <cell r="A374" t="str">
            <v>072-073</v>
          </cell>
          <cell r="H374">
            <v>2</v>
          </cell>
        </row>
        <row r="375">
          <cell r="A375" t="str">
            <v>072-074</v>
          </cell>
          <cell r="H375">
            <v>5</v>
          </cell>
        </row>
        <row r="376">
          <cell r="A376" t="str">
            <v>073-099</v>
          </cell>
          <cell r="H376">
            <v>3</v>
          </cell>
        </row>
        <row r="377">
          <cell r="A377" t="str">
            <v>073-102</v>
          </cell>
          <cell r="H377">
            <v>3</v>
          </cell>
        </row>
        <row r="378">
          <cell r="A378" t="str">
            <v>073-105</v>
          </cell>
          <cell r="H378">
            <v>1</v>
          </cell>
        </row>
        <row r="379">
          <cell r="A379" t="str">
            <v>073-106</v>
          </cell>
          <cell r="H379">
            <v>4</v>
          </cell>
        </row>
        <row r="380">
          <cell r="A380" t="str">
            <v>073-108</v>
          </cell>
          <cell r="H380">
            <v>10</v>
          </cell>
        </row>
        <row r="381">
          <cell r="A381" t="str">
            <v>074-187</v>
          </cell>
          <cell r="H381">
            <v>2</v>
          </cell>
        </row>
        <row r="382">
          <cell r="A382" t="str">
            <v>074-190</v>
          </cell>
          <cell r="H382">
            <v>2</v>
          </cell>
        </row>
        <row r="383">
          <cell r="A383" t="str">
            <v>074-194</v>
          </cell>
          <cell r="H383">
            <v>2</v>
          </cell>
        </row>
        <row r="384">
          <cell r="A384" t="str">
            <v>074-195</v>
          </cell>
          <cell r="H384">
            <v>2</v>
          </cell>
        </row>
        <row r="385">
          <cell r="A385" t="str">
            <v>074-197</v>
          </cell>
          <cell r="H385">
            <v>2</v>
          </cell>
        </row>
        <row r="386">
          <cell r="A386" t="str">
            <v>074-201</v>
          </cell>
          <cell r="H386">
            <v>4</v>
          </cell>
        </row>
        <row r="387">
          <cell r="A387" t="str">
            <v>074-202</v>
          </cell>
          <cell r="H387">
            <v>2</v>
          </cell>
        </row>
        <row r="388">
          <cell r="A388" t="str">
            <v>074-403</v>
          </cell>
          <cell r="H388">
            <v>1</v>
          </cell>
        </row>
        <row r="389">
          <cell r="A389" t="str">
            <v>075-084</v>
          </cell>
          <cell r="H389">
            <v>2</v>
          </cell>
        </row>
        <row r="390">
          <cell r="A390" t="str">
            <v>075-085</v>
          </cell>
          <cell r="H390">
            <v>2</v>
          </cell>
        </row>
        <row r="391">
          <cell r="A391" t="str">
            <v>075-086</v>
          </cell>
          <cell r="H391">
            <v>2</v>
          </cell>
        </row>
        <row r="392">
          <cell r="A392" t="str">
            <v>075-087</v>
          </cell>
          <cell r="H392">
            <v>2</v>
          </cell>
        </row>
        <row r="393">
          <cell r="A393" t="str">
            <v>076-081</v>
          </cell>
          <cell r="H393">
            <v>2</v>
          </cell>
        </row>
        <row r="394">
          <cell r="A394" t="str">
            <v>076-082</v>
          </cell>
          <cell r="H394">
            <v>2</v>
          </cell>
        </row>
        <row r="395">
          <cell r="A395" t="str">
            <v>076-083</v>
          </cell>
          <cell r="H395">
            <v>3</v>
          </cell>
        </row>
        <row r="396">
          <cell r="A396" t="str">
            <v>076-400</v>
          </cell>
          <cell r="H396">
            <v>1</v>
          </cell>
        </row>
        <row r="397">
          <cell r="A397" t="str">
            <v>076-401</v>
          </cell>
          <cell r="H397">
            <v>1</v>
          </cell>
        </row>
        <row r="398">
          <cell r="A398" t="str">
            <v>076-402</v>
          </cell>
          <cell r="H398">
            <v>1</v>
          </cell>
        </row>
        <row r="399">
          <cell r="A399" t="str">
            <v>076-407</v>
          </cell>
          <cell r="H399">
            <v>1</v>
          </cell>
        </row>
        <row r="400">
          <cell r="A400" t="str">
            <v>076-408</v>
          </cell>
          <cell r="H400">
            <v>1</v>
          </cell>
        </row>
        <row r="401">
          <cell r="A401" t="str">
            <v>077-100</v>
          </cell>
          <cell r="H401">
            <v>1</v>
          </cell>
        </row>
        <row r="402">
          <cell r="A402" t="str">
            <v>077-102</v>
          </cell>
          <cell r="H402">
            <v>3</v>
          </cell>
        </row>
        <row r="403">
          <cell r="A403" t="str">
            <v>077-103</v>
          </cell>
          <cell r="H403">
            <v>2</v>
          </cell>
        </row>
        <row r="404">
          <cell r="A404" t="str">
            <v>077-104</v>
          </cell>
          <cell r="H404">
            <v>2</v>
          </cell>
        </row>
        <row r="405">
          <cell r="A405" t="str">
            <v>078-001</v>
          </cell>
          <cell r="H405">
            <v>2</v>
          </cell>
        </row>
        <row r="406">
          <cell r="A406" t="str">
            <v>078-002</v>
          </cell>
          <cell r="H406">
            <v>3</v>
          </cell>
        </row>
        <row r="407">
          <cell r="A407" t="str">
            <v>078-003</v>
          </cell>
          <cell r="H407">
            <v>1</v>
          </cell>
        </row>
        <row r="408">
          <cell r="A408" t="str">
            <v>078-004</v>
          </cell>
          <cell r="H408">
            <v>2</v>
          </cell>
        </row>
        <row r="409">
          <cell r="A409" t="str">
            <v>078-005</v>
          </cell>
          <cell r="H409">
            <v>3</v>
          </cell>
        </row>
        <row r="410">
          <cell r="A410" t="str">
            <v>078-009</v>
          </cell>
          <cell r="H410">
            <v>2</v>
          </cell>
        </row>
        <row r="411">
          <cell r="A411" t="str">
            <v>078-012</v>
          </cell>
          <cell r="H411">
            <v>3</v>
          </cell>
        </row>
        <row r="412">
          <cell r="A412" t="str">
            <v>079-077</v>
          </cell>
          <cell r="H412">
            <v>4</v>
          </cell>
        </row>
        <row r="413">
          <cell r="A413" t="str">
            <v>079-078</v>
          </cell>
          <cell r="H413">
            <v>1</v>
          </cell>
        </row>
        <row r="414">
          <cell r="A414" t="str">
            <v>080-116</v>
          </cell>
          <cell r="H414">
            <v>2</v>
          </cell>
        </row>
        <row r="415">
          <cell r="A415" t="str">
            <v>080-118</v>
          </cell>
          <cell r="H415">
            <v>2</v>
          </cell>
        </row>
        <row r="416">
          <cell r="A416" t="str">
            <v>080-119</v>
          </cell>
          <cell r="H416">
            <v>2</v>
          </cell>
        </row>
        <row r="417">
          <cell r="A417" t="str">
            <v>080-121</v>
          </cell>
          <cell r="H417">
            <v>2</v>
          </cell>
        </row>
        <row r="418">
          <cell r="A418" t="str">
            <v>080-122</v>
          </cell>
          <cell r="H418">
            <v>1</v>
          </cell>
        </row>
        <row r="419">
          <cell r="A419" t="str">
            <v>080-125</v>
          </cell>
          <cell r="H419">
            <v>10</v>
          </cell>
        </row>
        <row r="420">
          <cell r="A420" t="str">
            <v>080-400</v>
          </cell>
          <cell r="H420">
            <v>3</v>
          </cell>
        </row>
        <row r="421">
          <cell r="A421" t="str">
            <v>081-094</v>
          </cell>
          <cell r="H421">
            <v>3</v>
          </cell>
        </row>
        <row r="422">
          <cell r="A422" t="str">
            <v>081-095</v>
          </cell>
          <cell r="H422">
            <v>2</v>
          </cell>
        </row>
        <row r="423">
          <cell r="A423" t="str">
            <v>081-096</v>
          </cell>
          <cell r="H423">
            <v>7</v>
          </cell>
        </row>
        <row r="424">
          <cell r="A424" t="str">
            <v>081-097</v>
          </cell>
          <cell r="H424">
            <v>1</v>
          </cell>
        </row>
        <row r="425">
          <cell r="A425" t="str">
            <v>081-401</v>
          </cell>
          <cell r="H425">
            <v>3</v>
          </cell>
        </row>
        <row r="426">
          <cell r="A426" t="str">
            <v>082-100</v>
          </cell>
          <cell r="H426">
            <v>5</v>
          </cell>
        </row>
        <row r="427">
          <cell r="A427" t="str">
            <v>082-101</v>
          </cell>
          <cell r="H427">
            <v>2</v>
          </cell>
        </row>
        <row r="428">
          <cell r="A428" t="str">
            <v>082-105</v>
          </cell>
          <cell r="H428">
            <v>1</v>
          </cell>
        </row>
        <row r="429">
          <cell r="A429" t="str">
            <v>082-108</v>
          </cell>
          <cell r="H429">
            <v>3</v>
          </cell>
        </row>
        <row r="430">
          <cell r="A430" t="str">
            <v>082-400</v>
          </cell>
          <cell r="H430">
            <v>1</v>
          </cell>
        </row>
        <row r="431">
          <cell r="A431" t="str">
            <v>083-001</v>
          </cell>
          <cell r="H431">
            <v>4</v>
          </cell>
        </row>
        <row r="432">
          <cell r="A432" t="str">
            <v>083-002</v>
          </cell>
          <cell r="H432">
            <v>3</v>
          </cell>
        </row>
        <row r="433">
          <cell r="A433" t="str">
            <v>083-003</v>
          </cell>
          <cell r="H433">
            <v>8</v>
          </cell>
        </row>
        <row r="434">
          <cell r="A434" t="str">
            <v>083-005</v>
          </cell>
          <cell r="H434">
            <v>21</v>
          </cell>
        </row>
        <row r="435">
          <cell r="A435" t="str">
            <v>083-400</v>
          </cell>
          <cell r="H435">
            <v>1</v>
          </cell>
        </row>
        <row r="436">
          <cell r="A436" t="str">
            <v>084-001</v>
          </cell>
          <cell r="H436">
            <v>4</v>
          </cell>
        </row>
        <row r="437">
          <cell r="A437" t="str">
            <v>084-002</v>
          </cell>
          <cell r="H437">
            <v>3</v>
          </cell>
        </row>
        <row r="438">
          <cell r="A438" t="str">
            <v>084-003</v>
          </cell>
          <cell r="H438">
            <v>2</v>
          </cell>
        </row>
        <row r="439">
          <cell r="A439" t="str">
            <v>084-004</v>
          </cell>
          <cell r="H439">
            <v>3</v>
          </cell>
        </row>
        <row r="440">
          <cell r="A440" t="str">
            <v>084-005</v>
          </cell>
          <cell r="H440">
            <v>3</v>
          </cell>
        </row>
        <row r="441">
          <cell r="A441" t="str">
            <v>084-006</v>
          </cell>
          <cell r="H441">
            <v>3</v>
          </cell>
        </row>
        <row r="442">
          <cell r="A442" t="str">
            <v>085-043</v>
          </cell>
          <cell r="H442">
            <v>1</v>
          </cell>
        </row>
        <row r="443">
          <cell r="A443" t="str">
            <v>085-044</v>
          </cell>
          <cell r="H443">
            <v>2</v>
          </cell>
        </row>
        <row r="444">
          <cell r="A444" t="str">
            <v>085-045</v>
          </cell>
          <cell r="H444">
            <v>3</v>
          </cell>
        </row>
        <row r="445">
          <cell r="A445" t="str">
            <v>085-046</v>
          </cell>
          <cell r="H445">
            <v>9</v>
          </cell>
        </row>
        <row r="446">
          <cell r="A446" t="str">
            <v>085-048</v>
          </cell>
          <cell r="H446">
            <v>3</v>
          </cell>
        </row>
        <row r="447">
          <cell r="A447" t="str">
            <v>085-049</v>
          </cell>
          <cell r="H447">
            <v>2</v>
          </cell>
        </row>
        <row r="448">
          <cell r="A448" t="str">
            <v>086-100</v>
          </cell>
          <cell r="H448">
            <v>3</v>
          </cell>
        </row>
        <row r="449">
          <cell r="A449" t="str">
            <v>087-083</v>
          </cell>
          <cell r="H449">
            <v>3</v>
          </cell>
        </row>
        <row r="450">
          <cell r="A450" t="str">
            <v>088-072</v>
          </cell>
          <cell r="H450">
            <v>2</v>
          </cell>
        </row>
        <row r="451">
          <cell r="A451" t="str">
            <v>088-073</v>
          </cell>
          <cell r="H451">
            <v>1</v>
          </cell>
        </row>
        <row r="452">
          <cell r="A452" t="str">
            <v>088-075</v>
          </cell>
          <cell r="H452">
            <v>2</v>
          </cell>
        </row>
        <row r="453">
          <cell r="A453" t="str">
            <v>088-080</v>
          </cell>
          <cell r="H453">
            <v>3</v>
          </cell>
        </row>
        <row r="454">
          <cell r="A454" t="str">
            <v>088-081</v>
          </cell>
          <cell r="H454">
            <v>7</v>
          </cell>
        </row>
        <row r="455">
          <cell r="A455" t="str">
            <v>088-400</v>
          </cell>
          <cell r="H455">
            <v>1</v>
          </cell>
        </row>
        <row r="456">
          <cell r="A456" t="str">
            <v>089-080</v>
          </cell>
          <cell r="H456">
            <v>3</v>
          </cell>
        </row>
        <row r="457">
          <cell r="A457" t="str">
            <v>089-087</v>
          </cell>
          <cell r="H457">
            <v>2</v>
          </cell>
        </row>
        <row r="458">
          <cell r="A458" t="str">
            <v>089-088</v>
          </cell>
          <cell r="H458">
            <v>2</v>
          </cell>
        </row>
        <row r="459">
          <cell r="A459" t="str">
            <v>089-089</v>
          </cell>
          <cell r="H459">
            <v>4</v>
          </cell>
        </row>
        <row r="460">
          <cell r="A460" t="str">
            <v>090-075</v>
          </cell>
          <cell r="H460">
            <v>1</v>
          </cell>
        </row>
        <row r="461">
          <cell r="A461" t="str">
            <v>090-076</v>
          </cell>
          <cell r="H461">
            <v>2</v>
          </cell>
        </row>
        <row r="462">
          <cell r="A462" t="str">
            <v>090-077</v>
          </cell>
          <cell r="H462">
            <v>2</v>
          </cell>
        </row>
        <row r="463">
          <cell r="A463" t="str">
            <v>090-078</v>
          </cell>
          <cell r="H463">
            <v>3</v>
          </cell>
        </row>
        <row r="464">
          <cell r="A464" t="str">
            <v>091-091</v>
          </cell>
          <cell r="H464">
            <v>2</v>
          </cell>
        </row>
        <row r="465">
          <cell r="A465" t="str">
            <v>091-092</v>
          </cell>
          <cell r="H465">
            <v>5</v>
          </cell>
        </row>
        <row r="466">
          <cell r="A466" t="str">
            <v>091-093</v>
          </cell>
          <cell r="H466">
            <v>1</v>
          </cell>
        </row>
        <row r="467">
          <cell r="A467" t="str">
            <v>091-095</v>
          </cell>
          <cell r="H467">
            <v>1</v>
          </cell>
        </row>
        <row r="468">
          <cell r="A468" t="str">
            <v>092-087</v>
          </cell>
          <cell r="H468">
            <v>25</v>
          </cell>
        </row>
        <row r="469">
          <cell r="A469" t="str">
            <v>092-088</v>
          </cell>
          <cell r="H469">
            <v>20</v>
          </cell>
        </row>
        <row r="470">
          <cell r="A470" t="str">
            <v>092-089</v>
          </cell>
          <cell r="H470">
            <v>20</v>
          </cell>
        </row>
        <row r="471">
          <cell r="A471" t="str">
            <v>092-090</v>
          </cell>
          <cell r="H471">
            <v>11</v>
          </cell>
        </row>
        <row r="472">
          <cell r="A472" t="str">
            <v>092-091</v>
          </cell>
          <cell r="H472">
            <v>6</v>
          </cell>
        </row>
        <row r="473">
          <cell r="A473" t="str">
            <v>092-400</v>
          </cell>
          <cell r="H473">
            <v>1</v>
          </cell>
        </row>
        <row r="474">
          <cell r="A474" t="str">
            <v>093-120</v>
          </cell>
          <cell r="H474">
            <v>2</v>
          </cell>
        </row>
        <row r="475">
          <cell r="A475" t="str">
            <v>093-121</v>
          </cell>
          <cell r="H475">
            <v>1</v>
          </cell>
        </row>
        <row r="476">
          <cell r="A476" t="str">
            <v>093-123</v>
          </cell>
          <cell r="H476">
            <v>2</v>
          </cell>
        </row>
        <row r="477">
          <cell r="A477" t="str">
            <v>093-124</v>
          </cell>
          <cell r="H477">
            <v>2</v>
          </cell>
        </row>
        <row r="478">
          <cell r="A478" t="str">
            <v>094-076</v>
          </cell>
          <cell r="H478">
            <v>2</v>
          </cell>
        </row>
        <row r="479">
          <cell r="A479" t="str">
            <v>094-078</v>
          </cell>
          <cell r="H479">
            <v>7</v>
          </cell>
        </row>
        <row r="480">
          <cell r="A480" t="str">
            <v>094-083</v>
          </cell>
          <cell r="H480">
            <v>5</v>
          </cell>
        </row>
        <row r="481">
          <cell r="A481" t="str">
            <v>094-086</v>
          </cell>
          <cell r="H481">
            <v>6</v>
          </cell>
        </row>
        <row r="482">
          <cell r="A482" t="str">
            <v>094-087</v>
          </cell>
          <cell r="H482">
            <v>4</v>
          </cell>
        </row>
        <row r="483">
          <cell r="A483" t="str">
            <v>095-059</v>
          </cell>
          <cell r="H483">
            <v>5</v>
          </cell>
        </row>
        <row r="484">
          <cell r="A484" t="str">
            <v>096-088</v>
          </cell>
          <cell r="H484">
            <v>29</v>
          </cell>
        </row>
        <row r="485">
          <cell r="A485" t="str">
            <v>096-089</v>
          </cell>
          <cell r="H485">
            <v>21</v>
          </cell>
        </row>
        <row r="486">
          <cell r="A486" t="str">
            <v>096-090</v>
          </cell>
          <cell r="H486">
            <v>10</v>
          </cell>
        </row>
        <row r="487">
          <cell r="A487" t="str">
            <v>096-091</v>
          </cell>
          <cell r="H487">
            <v>29</v>
          </cell>
        </row>
        <row r="488">
          <cell r="A488" t="str">
            <v>096-092</v>
          </cell>
          <cell r="H488">
            <v>8</v>
          </cell>
        </row>
        <row r="489">
          <cell r="A489" t="str">
            <v>096-093</v>
          </cell>
          <cell r="H489">
            <v>10</v>
          </cell>
        </row>
        <row r="490">
          <cell r="A490" t="str">
            <v>096-094</v>
          </cell>
          <cell r="H490">
            <v>17</v>
          </cell>
        </row>
        <row r="491">
          <cell r="A491" t="str">
            <v>096-095</v>
          </cell>
          <cell r="H491">
            <v>29</v>
          </cell>
        </row>
        <row r="492">
          <cell r="A492" t="str">
            <v>096-098</v>
          </cell>
          <cell r="H492">
            <v>4</v>
          </cell>
        </row>
        <row r="493">
          <cell r="A493" t="str">
            <v>096-101</v>
          </cell>
          <cell r="H493">
            <v>5</v>
          </cell>
        </row>
        <row r="494">
          <cell r="A494" t="str">
            <v>096-102</v>
          </cell>
          <cell r="H494">
            <v>5</v>
          </cell>
        </row>
        <row r="495">
          <cell r="A495" t="str">
            <v>096-103</v>
          </cell>
          <cell r="H495">
            <v>3</v>
          </cell>
        </row>
        <row r="496">
          <cell r="A496" t="str">
            <v>096-104</v>
          </cell>
          <cell r="H496">
            <v>7</v>
          </cell>
        </row>
        <row r="497">
          <cell r="A497" t="str">
            <v>096-106</v>
          </cell>
          <cell r="H497">
            <v>7</v>
          </cell>
        </row>
        <row r="498">
          <cell r="A498" t="str">
            <v>096-107</v>
          </cell>
          <cell r="H498">
            <v>4</v>
          </cell>
        </row>
        <row r="499">
          <cell r="A499" t="str">
            <v>096-109</v>
          </cell>
          <cell r="H499">
            <v>8</v>
          </cell>
        </row>
        <row r="500">
          <cell r="A500" t="str">
            <v>096-110</v>
          </cell>
          <cell r="H500">
            <v>10</v>
          </cell>
        </row>
        <row r="501">
          <cell r="A501" t="str">
            <v>096-111</v>
          </cell>
          <cell r="H501">
            <v>13</v>
          </cell>
        </row>
        <row r="502">
          <cell r="A502" t="str">
            <v>096-112</v>
          </cell>
          <cell r="H502">
            <v>7</v>
          </cell>
        </row>
        <row r="503">
          <cell r="A503" t="str">
            <v>096-113</v>
          </cell>
          <cell r="H503">
            <v>3</v>
          </cell>
        </row>
        <row r="504">
          <cell r="A504" t="str">
            <v>096-114</v>
          </cell>
          <cell r="H504">
            <v>9</v>
          </cell>
        </row>
        <row r="505">
          <cell r="A505" t="str">
            <v>096-119</v>
          </cell>
          <cell r="H505">
            <v>5</v>
          </cell>
        </row>
        <row r="506">
          <cell r="A506" t="str">
            <v>096-520</v>
          </cell>
          <cell r="H506">
            <v>1</v>
          </cell>
        </row>
        <row r="507">
          <cell r="A507" t="str">
            <v>096-541</v>
          </cell>
          <cell r="H507">
            <v>2</v>
          </cell>
        </row>
        <row r="508">
          <cell r="A508" t="str">
            <v>096-542</v>
          </cell>
          <cell r="H508">
            <v>1</v>
          </cell>
        </row>
        <row r="509">
          <cell r="A509" t="str">
            <v>096-708</v>
          </cell>
          <cell r="H509">
            <v>1</v>
          </cell>
        </row>
        <row r="510">
          <cell r="A510" t="str">
            <v>097-116</v>
          </cell>
          <cell r="H510">
            <v>1</v>
          </cell>
        </row>
        <row r="511">
          <cell r="A511" t="str">
            <v>097-118</v>
          </cell>
          <cell r="H511">
            <v>1</v>
          </cell>
        </row>
        <row r="512">
          <cell r="A512" t="str">
            <v>097-119</v>
          </cell>
          <cell r="H512">
            <v>2</v>
          </cell>
        </row>
        <row r="513">
          <cell r="A513" t="str">
            <v>097-122</v>
          </cell>
          <cell r="H513">
            <v>1</v>
          </cell>
        </row>
        <row r="514">
          <cell r="A514" t="str">
            <v>097-127</v>
          </cell>
          <cell r="H514">
            <v>1</v>
          </cell>
        </row>
        <row r="515">
          <cell r="A515" t="str">
            <v>097-129</v>
          </cell>
          <cell r="H515">
            <v>5</v>
          </cell>
        </row>
        <row r="516">
          <cell r="A516" t="str">
            <v>097-130</v>
          </cell>
          <cell r="H516">
            <v>2</v>
          </cell>
        </row>
        <row r="517">
          <cell r="A517" t="str">
            <v>097-131</v>
          </cell>
          <cell r="H517">
            <v>2</v>
          </cell>
        </row>
        <row r="518">
          <cell r="A518" t="str">
            <v>097-400</v>
          </cell>
          <cell r="H518">
            <v>1</v>
          </cell>
        </row>
        <row r="519">
          <cell r="A519" t="str">
            <v>098-080</v>
          </cell>
          <cell r="H519">
            <v>2</v>
          </cell>
        </row>
        <row r="520">
          <cell r="A520" t="str">
            <v>099-082</v>
          </cell>
          <cell r="H520">
            <v>2</v>
          </cell>
        </row>
        <row r="521">
          <cell r="A521" t="str">
            <v>100-059</v>
          </cell>
          <cell r="H521">
            <v>3</v>
          </cell>
        </row>
        <row r="522">
          <cell r="A522" t="str">
            <v>100-060</v>
          </cell>
          <cell r="H522">
            <v>2</v>
          </cell>
        </row>
        <row r="523">
          <cell r="A523" t="str">
            <v>100-061</v>
          </cell>
          <cell r="H523">
            <v>3</v>
          </cell>
        </row>
        <row r="524">
          <cell r="A524" t="str">
            <v>100-062</v>
          </cell>
          <cell r="H524">
            <v>2</v>
          </cell>
        </row>
        <row r="525">
          <cell r="A525" t="str">
            <v>100-063</v>
          </cell>
          <cell r="H525">
            <v>8</v>
          </cell>
        </row>
        <row r="526">
          <cell r="A526" t="str">
            <v>100-064</v>
          </cell>
          <cell r="H526">
            <v>1</v>
          </cell>
        </row>
        <row r="527">
          <cell r="A527" t="str">
            <v>100-065</v>
          </cell>
          <cell r="H527">
            <v>2</v>
          </cell>
        </row>
        <row r="528">
          <cell r="A528" t="str">
            <v>100-400</v>
          </cell>
          <cell r="H528">
            <v>1</v>
          </cell>
        </row>
        <row r="529">
          <cell r="A529" t="str">
            <v>100-402</v>
          </cell>
          <cell r="H529">
            <v>1</v>
          </cell>
        </row>
        <row r="530">
          <cell r="A530" t="str">
            <v>100-404</v>
          </cell>
          <cell r="H530">
            <v>1</v>
          </cell>
        </row>
        <row r="531">
          <cell r="A531" t="str">
            <v>100-405</v>
          </cell>
          <cell r="H531">
            <v>1</v>
          </cell>
        </row>
        <row r="532">
          <cell r="A532" t="str">
            <v>100-406</v>
          </cell>
          <cell r="H532">
            <v>1</v>
          </cell>
        </row>
        <row r="533">
          <cell r="A533" t="str">
            <v>101-105</v>
          </cell>
          <cell r="H533">
            <v>2</v>
          </cell>
        </row>
        <row r="534">
          <cell r="A534" t="str">
            <v>101-107</v>
          </cell>
          <cell r="H534">
            <v>2</v>
          </cell>
        </row>
        <row r="535">
          <cell r="A535" t="str">
            <v>102-081</v>
          </cell>
          <cell r="H535">
            <v>2</v>
          </cell>
        </row>
        <row r="536">
          <cell r="A536" t="str">
            <v>102-085</v>
          </cell>
          <cell r="H536">
            <v>3</v>
          </cell>
        </row>
        <row r="537">
          <cell r="A537" t="str">
            <v>103-127</v>
          </cell>
          <cell r="H537">
            <v>2</v>
          </cell>
        </row>
        <row r="538">
          <cell r="A538" t="str">
            <v>103-128</v>
          </cell>
          <cell r="H538">
            <v>2</v>
          </cell>
        </row>
        <row r="539">
          <cell r="A539" t="str">
            <v>103-129</v>
          </cell>
          <cell r="H539">
            <v>3</v>
          </cell>
        </row>
        <row r="540">
          <cell r="A540" t="str">
            <v>103-130</v>
          </cell>
          <cell r="H540">
            <v>3</v>
          </cell>
        </row>
        <row r="541">
          <cell r="A541" t="str">
            <v>103-131</v>
          </cell>
          <cell r="H541">
            <v>3</v>
          </cell>
        </row>
        <row r="542">
          <cell r="A542" t="str">
            <v>103-132</v>
          </cell>
          <cell r="H542">
            <v>6</v>
          </cell>
        </row>
        <row r="543">
          <cell r="A543" t="str">
            <v>103-135</v>
          </cell>
          <cell r="H543">
            <v>2</v>
          </cell>
        </row>
        <row r="544">
          <cell r="A544" t="str">
            <v>104-041</v>
          </cell>
          <cell r="H544">
            <v>2</v>
          </cell>
        </row>
        <row r="545">
          <cell r="A545" t="str">
            <v>104-042</v>
          </cell>
          <cell r="H545">
            <v>2</v>
          </cell>
        </row>
        <row r="546">
          <cell r="A546" t="str">
            <v>104-043</v>
          </cell>
          <cell r="H546">
            <v>2</v>
          </cell>
        </row>
        <row r="547">
          <cell r="A547" t="str">
            <v>104-044</v>
          </cell>
          <cell r="H547">
            <v>6</v>
          </cell>
        </row>
        <row r="548">
          <cell r="A548" t="str">
            <v>104-045</v>
          </cell>
          <cell r="H548">
            <v>3</v>
          </cell>
        </row>
        <row r="549">
          <cell r="A549" t="str">
            <v>105-123</v>
          </cell>
          <cell r="H549">
            <v>2</v>
          </cell>
        </row>
        <row r="550">
          <cell r="A550" t="str">
            <v>105-124</v>
          </cell>
          <cell r="H550">
            <v>2</v>
          </cell>
        </row>
        <row r="551">
          <cell r="A551" t="str">
            <v>105-125</v>
          </cell>
          <cell r="H551">
            <v>2</v>
          </cell>
        </row>
        <row r="552">
          <cell r="A552" t="str">
            <v>106-001</v>
          </cell>
          <cell r="H552">
            <v>2</v>
          </cell>
        </row>
        <row r="553">
          <cell r="A553" t="str">
            <v>106-002</v>
          </cell>
          <cell r="H553">
            <v>1</v>
          </cell>
        </row>
        <row r="554">
          <cell r="A554" t="str">
            <v>106-003</v>
          </cell>
          <cell r="H554">
            <v>3</v>
          </cell>
        </row>
        <row r="555">
          <cell r="A555" t="str">
            <v>106-004</v>
          </cell>
          <cell r="H555">
            <v>7</v>
          </cell>
        </row>
        <row r="556">
          <cell r="A556" t="str">
            <v>106-005</v>
          </cell>
          <cell r="H556">
            <v>4</v>
          </cell>
        </row>
        <row r="557">
          <cell r="A557" t="str">
            <v>106-006</v>
          </cell>
          <cell r="H557">
            <v>2</v>
          </cell>
        </row>
        <row r="558">
          <cell r="A558" t="str">
            <v>106-008</v>
          </cell>
          <cell r="H558">
            <v>1</v>
          </cell>
        </row>
        <row r="559">
          <cell r="A559" t="str">
            <v>107-151</v>
          </cell>
          <cell r="H559">
            <v>1</v>
          </cell>
        </row>
        <row r="560">
          <cell r="A560" t="str">
            <v>107-152</v>
          </cell>
          <cell r="H560">
            <v>3</v>
          </cell>
        </row>
        <row r="561">
          <cell r="A561" t="str">
            <v>107-153</v>
          </cell>
          <cell r="H561">
            <v>2</v>
          </cell>
        </row>
        <row r="562">
          <cell r="A562" t="str">
            <v>107-154</v>
          </cell>
          <cell r="H562">
            <v>2</v>
          </cell>
        </row>
        <row r="563">
          <cell r="A563" t="str">
            <v>107-155</v>
          </cell>
          <cell r="H563">
            <v>3</v>
          </cell>
        </row>
        <row r="564">
          <cell r="A564" t="str">
            <v>107-156</v>
          </cell>
          <cell r="H564">
            <v>2</v>
          </cell>
        </row>
        <row r="565">
          <cell r="A565" t="str">
            <v>107-158</v>
          </cell>
          <cell r="H565">
            <v>1</v>
          </cell>
        </row>
        <row r="566">
          <cell r="A566" t="str">
            <v>108-142</v>
          </cell>
          <cell r="H566">
            <v>5</v>
          </cell>
        </row>
        <row r="567">
          <cell r="A567" t="str">
            <v>108-143</v>
          </cell>
          <cell r="H567">
            <v>2</v>
          </cell>
        </row>
        <row r="568">
          <cell r="A568" t="str">
            <v>108-144</v>
          </cell>
          <cell r="H568">
            <v>2</v>
          </cell>
        </row>
        <row r="569">
          <cell r="A569" t="str">
            <v>108-147</v>
          </cell>
          <cell r="H569">
            <v>2</v>
          </cell>
        </row>
        <row r="570">
          <cell r="A570" t="str">
            <v>109-002</v>
          </cell>
          <cell r="H570">
            <v>5</v>
          </cell>
        </row>
        <row r="571">
          <cell r="A571" t="str">
            <v>109-003</v>
          </cell>
          <cell r="H571">
            <v>5</v>
          </cell>
        </row>
        <row r="572">
          <cell r="A572" t="str">
            <v>110-014</v>
          </cell>
          <cell r="H572">
            <v>4</v>
          </cell>
        </row>
        <row r="573">
          <cell r="A573" t="str">
            <v>110-029</v>
          </cell>
          <cell r="H573">
            <v>5</v>
          </cell>
        </row>
        <row r="574">
          <cell r="A574" t="str">
            <v>110-030</v>
          </cell>
          <cell r="H574">
            <v>1</v>
          </cell>
        </row>
        <row r="575">
          <cell r="A575" t="str">
            <v>110-031</v>
          </cell>
          <cell r="H575">
            <v>2</v>
          </cell>
        </row>
        <row r="576">
          <cell r="A576" t="str">
            <v>111-086</v>
          </cell>
          <cell r="H576">
            <v>4</v>
          </cell>
        </row>
        <row r="577">
          <cell r="A577" t="str">
            <v>111-087</v>
          </cell>
          <cell r="H577">
            <v>3</v>
          </cell>
        </row>
        <row r="578">
          <cell r="A578" t="str">
            <v>112-099</v>
          </cell>
          <cell r="H578">
            <v>2</v>
          </cell>
        </row>
        <row r="579">
          <cell r="A579" t="str">
            <v>112-101</v>
          </cell>
          <cell r="H579">
            <v>3</v>
          </cell>
        </row>
        <row r="580">
          <cell r="A580" t="str">
            <v>112-102</v>
          </cell>
          <cell r="H580">
            <v>5</v>
          </cell>
        </row>
        <row r="581">
          <cell r="A581" t="str">
            <v>112-103</v>
          </cell>
          <cell r="H581">
            <v>3</v>
          </cell>
        </row>
        <row r="582">
          <cell r="A582" t="str">
            <v>113-001</v>
          </cell>
          <cell r="H582">
            <v>2</v>
          </cell>
        </row>
        <row r="583">
          <cell r="A583" t="str">
            <v>114-112</v>
          </cell>
          <cell r="H583">
            <v>2</v>
          </cell>
        </row>
        <row r="584">
          <cell r="A584" t="str">
            <v>114-113</v>
          </cell>
          <cell r="H584">
            <v>4</v>
          </cell>
        </row>
        <row r="585">
          <cell r="A585" t="str">
            <v>114-114</v>
          </cell>
          <cell r="H585">
            <v>4</v>
          </cell>
        </row>
        <row r="586">
          <cell r="A586" t="str">
            <v>114-115</v>
          </cell>
          <cell r="H586">
            <v>2</v>
          </cell>
        </row>
        <row r="587">
          <cell r="A587" t="str">
            <v>114-116</v>
          </cell>
          <cell r="H587">
            <v>1</v>
          </cell>
        </row>
        <row r="588">
          <cell r="A588" t="str">
            <v>115-115</v>
          </cell>
          <cell r="H588">
            <v>61</v>
          </cell>
        </row>
        <row r="589">
          <cell r="A589" t="str">
            <v>115-414</v>
          </cell>
          <cell r="H589">
            <v>2</v>
          </cell>
        </row>
        <row r="590">
          <cell r="A590" t="str">
            <v>115-499</v>
          </cell>
          <cell r="H590">
            <v>1</v>
          </cell>
        </row>
        <row r="591">
          <cell r="A591" t="str">
            <v>115-645</v>
          </cell>
          <cell r="H591">
            <v>1</v>
          </cell>
        </row>
        <row r="592">
          <cell r="A592" t="str">
            <v>115-662</v>
          </cell>
          <cell r="H592">
            <v>1</v>
          </cell>
        </row>
        <row r="593">
          <cell r="A593" t="str">
            <v>115-902</v>
          </cell>
          <cell r="H593">
            <v>3</v>
          </cell>
        </row>
        <row r="594">
          <cell r="A594" t="str">
            <v>048-914</v>
          </cell>
          <cell r="H594">
            <v>4</v>
          </cell>
        </row>
        <row r="595">
          <cell r="A595" t="str">
            <v>048-909</v>
          </cell>
          <cell r="H595">
            <v>4</v>
          </cell>
        </row>
        <row r="596">
          <cell r="A596" t="str">
            <v>077-101</v>
          </cell>
          <cell r="H596">
            <v>2</v>
          </cell>
        </row>
        <row r="597">
          <cell r="A597" t="str">
            <v>007-122</v>
          </cell>
          <cell r="H597">
            <v>2</v>
          </cell>
        </row>
        <row r="598">
          <cell r="A598" t="str">
            <v>096-099</v>
          </cell>
          <cell r="H598">
            <v>3</v>
          </cell>
        </row>
        <row r="599">
          <cell r="A599" t="str">
            <v>026-002</v>
          </cell>
          <cell r="H599">
            <v>4</v>
          </cell>
        </row>
        <row r="600">
          <cell r="A600" t="str">
            <v>820-032</v>
          </cell>
          <cell r="H600">
            <v>1</v>
          </cell>
        </row>
        <row r="601">
          <cell r="A601" t="str">
            <v>041-001</v>
          </cell>
          <cell r="H601">
            <v>2</v>
          </cell>
        </row>
        <row r="602">
          <cell r="A602" t="str">
            <v>056-015</v>
          </cell>
          <cell r="H602">
            <v>2</v>
          </cell>
        </row>
        <row r="603">
          <cell r="A603" t="str">
            <v>016-096</v>
          </cell>
          <cell r="H603">
            <v>10</v>
          </cell>
        </row>
        <row r="604">
          <cell r="A604" t="str">
            <v>059-117</v>
          </cell>
          <cell r="H604">
            <v>3</v>
          </cell>
        </row>
        <row r="605">
          <cell r="A605" t="str">
            <v>820-010</v>
          </cell>
          <cell r="H605">
            <v>1</v>
          </cell>
        </row>
        <row r="606">
          <cell r="A606" t="str">
            <v>115-906</v>
          </cell>
          <cell r="H606">
            <v>5</v>
          </cell>
        </row>
        <row r="607">
          <cell r="A607" t="str">
            <v>013-058</v>
          </cell>
          <cell r="H607">
            <v>1</v>
          </cell>
        </row>
        <row r="608">
          <cell r="A608" t="str">
            <v>820-013</v>
          </cell>
          <cell r="H608">
            <v>1</v>
          </cell>
        </row>
        <row r="609">
          <cell r="A609" t="str">
            <v>820-006</v>
          </cell>
          <cell r="H609">
            <v>1</v>
          </cell>
        </row>
        <row r="610">
          <cell r="A610" t="str">
            <v>042-119</v>
          </cell>
          <cell r="H610">
            <v>1</v>
          </cell>
        </row>
        <row r="611">
          <cell r="A611" t="str">
            <v>048-923</v>
          </cell>
          <cell r="H611">
            <v>1</v>
          </cell>
        </row>
        <row r="612">
          <cell r="A612" t="str">
            <v>048-912</v>
          </cell>
          <cell r="H612">
            <v>1</v>
          </cell>
        </row>
        <row r="613">
          <cell r="A613" t="str">
            <v>347-347</v>
          </cell>
          <cell r="H613">
            <v>20</v>
          </cell>
        </row>
        <row r="614">
          <cell r="A614" t="str">
            <v>820-001</v>
          </cell>
          <cell r="H614">
            <v>1</v>
          </cell>
        </row>
        <row r="615">
          <cell r="A615" t="str">
            <v>820-002</v>
          </cell>
          <cell r="H615">
            <v>1</v>
          </cell>
        </row>
        <row r="616">
          <cell r="A616" t="str">
            <v>048-922</v>
          </cell>
          <cell r="H616">
            <v>5</v>
          </cell>
        </row>
        <row r="617">
          <cell r="A617" t="str">
            <v>048-905</v>
          </cell>
          <cell r="H617">
            <v>1</v>
          </cell>
        </row>
        <row r="618">
          <cell r="A618" t="str">
            <v>820-015</v>
          </cell>
          <cell r="H618">
            <v>1</v>
          </cell>
        </row>
        <row r="619">
          <cell r="A619" t="str">
            <v>048-913</v>
          </cell>
          <cell r="H619">
            <v>1</v>
          </cell>
        </row>
        <row r="620">
          <cell r="A620" t="str">
            <v xml:space="preserve">048-448   </v>
          </cell>
          <cell r="H620">
            <v>1</v>
          </cell>
        </row>
        <row r="621">
          <cell r="A621" t="str">
            <v>820-012</v>
          </cell>
          <cell r="H621">
            <v>3</v>
          </cell>
        </row>
        <row r="622">
          <cell r="A622" t="str">
            <v>820-020</v>
          </cell>
          <cell r="H622">
            <v>1</v>
          </cell>
        </row>
        <row r="623">
          <cell r="A623" t="str">
            <v>115-914</v>
          </cell>
          <cell r="H623">
            <v>6</v>
          </cell>
        </row>
        <row r="624">
          <cell r="A624" t="str">
            <v>048-918</v>
          </cell>
          <cell r="H624">
            <v>2</v>
          </cell>
        </row>
        <row r="625">
          <cell r="A625" t="str">
            <v xml:space="preserve">115-620   </v>
          </cell>
          <cell r="H625">
            <v>1</v>
          </cell>
        </row>
        <row r="626">
          <cell r="A626" t="str">
            <v>820-022</v>
          </cell>
          <cell r="H626">
            <v>1</v>
          </cell>
        </row>
        <row r="627">
          <cell r="A627" t="str">
            <v>820-007</v>
          </cell>
          <cell r="H627">
            <v>1</v>
          </cell>
        </row>
        <row r="628">
          <cell r="A628" t="str">
            <v>115-913</v>
          </cell>
          <cell r="H628">
            <v>2</v>
          </cell>
        </row>
        <row r="629">
          <cell r="A629" t="str">
            <v>048-411</v>
          </cell>
          <cell r="H629">
            <v>1</v>
          </cell>
        </row>
        <row r="630">
          <cell r="A630" t="str">
            <v>820-016</v>
          </cell>
          <cell r="H630">
            <v>2</v>
          </cell>
        </row>
        <row r="631">
          <cell r="A631" t="str">
            <v>820-038</v>
          </cell>
          <cell r="H631">
            <v>1</v>
          </cell>
        </row>
        <row r="632">
          <cell r="A632" t="str">
            <v>048-457</v>
          </cell>
          <cell r="H632">
            <v>1</v>
          </cell>
        </row>
        <row r="633">
          <cell r="A633" t="str">
            <v>820-003</v>
          </cell>
          <cell r="H633">
            <v>1</v>
          </cell>
        </row>
        <row r="634">
          <cell r="A634" t="str">
            <v>115-912</v>
          </cell>
          <cell r="H634">
            <v>1</v>
          </cell>
        </row>
        <row r="635">
          <cell r="A635" t="str">
            <v>115-903</v>
          </cell>
          <cell r="H635">
            <v>1</v>
          </cell>
        </row>
        <row r="636">
          <cell r="A636" t="str">
            <v>042-403</v>
          </cell>
          <cell r="H636">
            <v>1</v>
          </cell>
        </row>
        <row r="637">
          <cell r="A637" t="str">
            <v>115-916</v>
          </cell>
          <cell r="H637">
            <v>4</v>
          </cell>
        </row>
        <row r="638">
          <cell r="A638" t="str">
            <v>048-924</v>
          </cell>
          <cell r="H638">
            <v>2</v>
          </cell>
        </row>
        <row r="639">
          <cell r="A639" t="str">
            <v>048-925</v>
          </cell>
          <cell r="H639">
            <v>1</v>
          </cell>
        </row>
        <row r="640">
          <cell r="A640" t="str">
            <v>079-407</v>
          </cell>
          <cell r="H640">
            <v>1</v>
          </cell>
        </row>
        <row r="641">
          <cell r="A641" t="str">
            <v>048-926</v>
          </cell>
          <cell r="H641">
            <v>3</v>
          </cell>
        </row>
        <row r="642">
          <cell r="A642" t="str">
            <v>048-927</v>
          </cell>
          <cell r="H642">
            <v>1</v>
          </cell>
        </row>
        <row r="643">
          <cell r="A643" t="str">
            <v>115-911</v>
          </cell>
          <cell r="H643">
            <v>2</v>
          </cell>
        </row>
        <row r="644">
          <cell r="A644" t="str">
            <v>096-712</v>
          </cell>
          <cell r="H644">
            <v>1</v>
          </cell>
        </row>
        <row r="645">
          <cell r="A645" t="str">
            <v>115-923</v>
          </cell>
          <cell r="H645">
            <v>3</v>
          </cell>
        </row>
        <row r="646">
          <cell r="A646" t="str">
            <v>115-924</v>
          </cell>
          <cell r="H646">
            <v>1</v>
          </cell>
        </row>
        <row r="647">
          <cell r="A647" t="str">
            <v>115-926</v>
          </cell>
          <cell r="H647">
            <v>1</v>
          </cell>
        </row>
        <row r="648">
          <cell r="A648" t="str">
            <v>048-634</v>
          </cell>
          <cell r="H648">
            <v>1</v>
          </cell>
        </row>
        <row r="649">
          <cell r="A649" t="str">
            <v>048-928</v>
          </cell>
          <cell r="H649">
            <v>1</v>
          </cell>
        </row>
        <row r="650">
          <cell r="A650" t="str">
            <v>201-201</v>
          </cell>
          <cell r="H650">
            <v>14</v>
          </cell>
        </row>
        <row r="651">
          <cell r="A651" t="str">
            <v>115-931</v>
          </cell>
          <cell r="H651">
            <v>2</v>
          </cell>
        </row>
        <row r="652">
          <cell r="A652" t="str">
            <v>111-602</v>
          </cell>
          <cell r="H652">
            <v>1</v>
          </cell>
        </row>
        <row r="653">
          <cell r="A653" t="str">
            <v>048-929</v>
          </cell>
          <cell r="H653">
            <v>1</v>
          </cell>
        </row>
        <row r="654">
          <cell r="A654" t="str">
            <v>115-933</v>
          </cell>
          <cell r="H654">
            <v>1</v>
          </cell>
        </row>
        <row r="655">
          <cell r="A655" t="str">
            <v>096-901</v>
          </cell>
          <cell r="H655">
            <v>1</v>
          </cell>
        </row>
        <row r="656">
          <cell r="A656" t="str">
            <v>999-414</v>
          </cell>
          <cell r="H656">
            <v>1</v>
          </cell>
        </row>
        <row r="657">
          <cell r="A657" t="str">
            <v>115-934</v>
          </cell>
          <cell r="H657">
            <v>1</v>
          </cell>
        </row>
        <row r="658">
          <cell r="A658" t="str">
            <v>999-376</v>
          </cell>
          <cell r="H658">
            <v>1</v>
          </cell>
        </row>
        <row r="659">
          <cell r="A659" t="str">
            <v>999-358</v>
          </cell>
          <cell r="H659">
            <v>1</v>
          </cell>
        </row>
        <row r="660">
          <cell r="A660" t="str">
            <v>999-048</v>
          </cell>
          <cell r="H660">
            <v>1</v>
          </cell>
        </row>
        <row r="661">
          <cell r="A661" t="str">
            <v>115-935</v>
          </cell>
          <cell r="H661">
            <v>1</v>
          </cell>
        </row>
        <row r="662">
          <cell r="A662" t="str">
            <v>039-422</v>
          </cell>
          <cell r="H662">
            <v>1</v>
          </cell>
        </row>
        <row r="663">
          <cell r="A663" t="str">
            <v>048-493</v>
          </cell>
          <cell r="H663">
            <v>1</v>
          </cell>
        </row>
        <row r="664">
          <cell r="A664" t="str">
            <v>115-936</v>
          </cell>
          <cell r="H664">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029"/>
  <sheetViews>
    <sheetView zoomScale="70" zoomScaleNormal="70" workbookViewId="0">
      <selection activeCell="B12" sqref="B12"/>
    </sheetView>
  </sheetViews>
  <sheetFormatPr defaultColWidth="8.85546875" defaultRowHeight="15" x14ac:dyDescent="0.25"/>
  <cols>
    <col min="1" max="1" width="23.42578125" style="2" customWidth="1"/>
    <col min="2" max="2" width="48" style="2" customWidth="1"/>
    <col min="3" max="3" width="39.42578125" style="2" customWidth="1"/>
    <col min="4" max="4" width="21.5703125" style="2" customWidth="1"/>
    <col min="5" max="5" width="23.5703125" style="2" customWidth="1"/>
    <col min="6" max="6" width="17.42578125" style="2" customWidth="1"/>
    <col min="7" max="7" width="19.5703125" style="2" customWidth="1"/>
    <col min="8" max="8" width="23.85546875" style="2" customWidth="1"/>
    <col min="9" max="9" width="23" style="2" customWidth="1"/>
    <col min="10" max="10" width="24.42578125" style="2" customWidth="1"/>
    <col min="11" max="12" width="25.42578125" style="2" customWidth="1"/>
    <col min="13" max="13" width="26.5703125" style="2" customWidth="1"/>
    <col min="14" max="14" width="49.85546875" style="2" customWidth="1"/>
    <col min="15" max="16384" width="8.85546875" style="2"/>
  </cols>
  <sheetData>
    <row r="1" spans="1:15" ht="87" customHeight="1" x14ac:dyDescent="0.25"/>
    <row r="2" spans="1:15" ht="54.75" customHeight="1" x14ac:dyDescent="0.25">
      <c r="A2" s="84" t="s">
        <v>0</v>
      </c>
      <c r="B2" s="85"/>
      <c r="C2" s="85"/>
      <c r="D2" s="85"/>
      <c r="E2" s="85"/>
      <c r="F2" s="85"/>
      <c r="G2" s="85"/>
      <c r="H2" s="85"/>
      <c r="I2" s="85"/>
      <c r="J2" s="85"/>
      <c r="K2" s="85"/>
      <c r="L2" s="85"/>
      <c r="M2" s="85"/>
      <c r="N2" s="85"/>
    </row>
    <row r="3" spans="1:15" ht="26.25" customHeight="1" x14ac:dyDescent="0.25">
      <c r="E3" s="90" t="s">
        <v>1</v>
      </c>
      <c r="F3" s="90"/>
      <c r="G3" s="91" t="s">
        <v>1360</v>
      </c>
      <c r="H3" s="92"/>
      <c r="I3" s="92"/>
      <c r="J3" s="93"/>
      <c r="K3" s="94"/>
      <c r="L3" s="94"/>
      <c r="M3" s="60"/>
      <c r="O3" s="60"/>
    </row>
    <row r="4" spans="1:15" ht="162" customHeight="1" thickBot="1" x14ac:dyDescent="0.3">
      <c r="A4" s="95" t="s">
        <v>2</v>
      </c>
      <c r="B4" s="95"/>
      <c r="C4" s="95"/>
      <c r="D4" s="95"/>
      <c r="E4" s="95"/>
      <c r="F4" s="95"/>
      <c r="G4" s="95"/>
      <c r="H4" s="95"/>
      <c r="I4" s="95"/>
      <c r="J4" s="95"/>
      <c r="K4" s="95"/>
      <c r="L4" s="95"/>
      <c r="M4" s="95"/>
      <c r="N4" s="95"/>
    </row>
    <row r="5" spans="1:15" ht="59.1" customHeight="1" thickTop="1" thickBot="1" x14ac:dyDescent="0.3">
      <c r="A5" s="3"/>
      <c r="B5" s="4"/>
      <c r="C5" s="4"/>
      <c r="D5" s="88" t="s">
        <v>3</v>
      </c>
      <c r="E5" s="89"/>
      <c r="F5" s="24"/>
      <c r="G5" s="4"/>
      <c r="H5" s="86" t="s">
        <v>4</v>
      </c>
      <c r="I5" s="87"/>
      <c r="J5" s="88" t="s">
        <v>5</v>
      </c>
      <c r="K5" s="89"/>
      <c r="L5" s="86" t="s">
        <v>6</v>
      </c>
      <c r="M5" s="87"/>
      <c r="N5" s="41"/>
    </row>
    <row r="6" spans="1:15" ht="60.75" customHeight="1" x14ac:dyDescent="0.25">
      <c r="A6" s="5">
        <v>1</v>
      </c>
      <c r="B6" s="6">
        <v>2</v>
      </c>
      <c r="C6" s="39">
        <v>3</v>
      </c>
      <c r="D6" s="25">
        <v>4</v>
      </c>
      <c r="E6" s="25">
        <v>5</v>
      </c>
      <c r="F6" s="8">
        <v>6</v>
      </c>
      <c r="G6" s="8">
        <v>7</v>
      </c>
      <c r="H6" s="42">
        <v>8</v>
      </c>
      <c r="I6" s="42">
        <v>9</v>
      </c>
      <c r="J6" s="43">
        <v>10</v>
      </c>
      <c r="K6" s="43">
        <v>11</v>
      </c>
      <c r="L6" s="26">
        <v>12</v>
      </c>
      <c r="M6" s="26">
        <v>13</v>
      </c>
      <c r="N6" s="8">
        <v>14</v>
      </c>
    </row>
    <row r="7" spans="1:15" ht="101.45" customHeight="1" x14ac:dyDescent="0.25">
      <c r="A7" s="11" t="s">
        <v>7</v>
      </c>
      <c r="B7" s="12" t="s">
        <v>8</v>
      </c>
      <c r="C7" s="13" t="s">
        <v>9</v>
      </c>
      <c r="D7" s="27" t="s">
        <v>10</v>
      </c>
      <c r="E7" s="28" t="s">
        <v>11</v>
      </c>
      <c r="F7" s="29" t="s">
        <v>12</v>
      </c>
      <c r="G7" s="16" t="s">
        <v>13</v>
      </c>
      <c r="H7" s="30" t="s">
        <v>14</v>
      </c>
      <c r="I7" s="30" t="s">
        <v>15</v>
      </c>
      <c r="J7" s="31" t="s">
        <v>16</v>
      </c>
      <c r="K7" s="31" t="s">
        <v>17</v>
      </c>
      <c r="L7" s="32" t="s">
        <v>18</v>
      </c>
      <c r="M7" s="32" t="s">
        <v>19</v>
      </c>
      <c r="N7" s="16" t="s">
        <v>20</v>
      </c>
    </row>
    <row r="8" spans="1:15" ht="409.35" customHeight="1" thickBot="1" x14ac:dyDescent="0.3">
      <c r="A8" s="48" t="s">
        <v>21</v>
      </c>
      <c r="B8" s="49" t="s">
        <v>22</v>
      </c>
      <c r="C8" s="59" t="s">
        <v>23</v>
      </c>
      <c r="D8" s="50" t="s">
        <v>24</v>
      </c>
      <c r="E8" s="50" t="s">
        <v>25</v>
      </c>
      <c r="F8" s="48" t="s">
        <v>26</v>
      </c>
      <c r="G8" s="59" t="s">
        <v>27</v>
      </c>
      <c r="H8" s="51" t="s">
        <v>28</v>
      </c>
      <c r="I8" s="51" t="s">
        <v>29</v>
      </c>
      <c r="J8" s="52" t="s">
        <v>30</v>
      </c>
      <c r="K8" s="52" t="s">
        <v>31</v>
      </c>
      <c r="L8" s="53" t="s">
        <v>32</v>
      </c>
      <c r="M8" s="53" t="s">
        <v>33</v>
      </c>
      <c r="N8" s="49"/>
    </row>
    <row r="9" spans="1:15" ht="20.25" customHeight="1" thickTop="1" x14ac:dyDescent="0.25">
      <c r="A9" s="61" t="s">
        <v>68</v>
      </c>
      <c r="B9" s="62" t="s">
        <v>69</v>
      </c>
      <c r="C9" s="63">
        <v>0.1905</v>
      </c>
      <c r="D9" s="58" t="str">
        <f t="shared" ref="D9:D72" si="0">IF(C9&gt;=25%,"X",IF(C9&lt;25%,""))</f>
        <v/>
      </c>
      <c r="E9" s="58" t="str">
        <f t="shared" ref="E9:E72" si="1">IF(C9="","",IF(C9&lt;15%,"",IF(C9&lt;25%,"X",IF(C9&gt;=25%,""))))</f>
        <v>X</v>
      </c>
      <c r="F9" s="22" t="str">
        <f>_xlfn.XLOOKUP(A9,'[1]LEA ID Order'!$A:$A,'[1]LEA ID Order'!$G:$G)</f>
        <v>X</v>
      </c>
      <c r="G9" s="19" t="str">
        <f>_xlfn.XLOOKUP(A9,'[1]LEA ID Order'!$A:$A,'[1]LEA ID Order'!$H:$H)</f>
        <v>X</v>
      </c>
      <c r="H9" s="54">
        <f>_xlfn.XLOOKUP(A9,'[2]Sponsor Profile Report'!$A:$A,'[2]Sponsor Profile Report'!$H:$H)</f>
        <v>2</v>
      </c>
      <c r="I9" s="54">
        <f>_xlfn.XLOOKUP(A9,'[1]LEA ID Order'!$A:$A,'[1]LEA ID Order'!$N:$N)</f>
        <v>210</v>
      </c>
      <c r="J9" s="54">
        <v>1</v>
      </c>
      <c r="K9" s="54">
        <v>133</v>
      </c>
      <c r="L9" s="23" t="str">
        <f t="shared" ref="L9:L72" si="2">IF(H9="","",IF(H9=J9,"A",IF(H9&gt;J9,"")))</f>
        <v/>
      </c>
      <c r="M9" s="23" t="str">
        <f t="shared" ref="M9:M72" si="3">IF(J9="","",IF(H9&gt;J9,"S",IF(H9=J9,"")))</f>
        <v>S</v>
      </c>
      <c r="N9" s="18"/>
    </row>
    <row r="10" spans="1:15" ht="20.25" customHeight="1" x14ac:dyDescent="0.25">
      <c r="A10" s="61" t="s">
        <v>90</v>
      </c>
      <c r="B10" s="62" t="s">
        <v>91</v>
      </c>
      <c r="C10" s="63">
        <v>0.40149999999999997</v>
      </c>
      <c r="D10" s="1" t="str">
        <f t="shared" si="0"/>
        <v>X</v>
      </c>
      <c r="E10" s="1" t="str">
        <f t="shared" si="1"/>
        <v/>
      </c>
      <c r="F10" s="22" t="str">
        <f>_xlfn.XLOOKUP(A10,'[1]LEA ID Order'!$A:$A,'[1]LEA ID Order'!$G:$G)</f>
        <v>X</v>
      </c>
      <c r="G10" s="19"/>
      <c r="H10" s="54">
        <f>_xlfn.XLOOKUP(A10,'[2]Sponsor Profile Report'!$A:$A,'[2]Sponsor Profile Report'!$H:$H)</f>
        <v>2</v>
      </c>
      <c r="I10" s="54">
        <f>_xlfn.XLOOKUP(A10,'[1]LEA ID Order'!$A:$A,'[1]LEA ID Order'!$N:$N)</f>
        <v>528</v>
      </c>
      <c r="J10" s="54">
        <v>1</v>
      </c>
      <c r="K10" s="54">
        <v>313</v>
      </c>
      <c r="L10" s="23" t="str">
        <f t="shared" si="2"/>
        <v/>
      </c>
      <c r="M10" s="1" t="str">
        <f t="shared" si="3"/>
        <v>S</v>
      </c>
      <c r="N10" s="21"/>
    </row>
    <row r="11" spans="1:15" ht="20.25" customHeight="1" x14ac:dyDescent="0.25">
      <c r="A11" s="61" t="s">
        <v>92</v>
      </c>
      <c r="B11" s="62" t="s">
        <v>93</v>
      </c>
      <c r="C11" s="63">
        <v>0.36479999999999996</v>
      </c>
      <c r="D11" s="1" t="str">
        <f t="shared" si="0"/>
        <v>X</v>
      </c>
      <c r="E11" s="1" t="str">
        <f t="shared" si="1"/>
        <v/>
      </c>
      <c r="F11" s="22" t="str">
        <f>_xlfn.XLOOKUP(A11,'[1]LEA ID Order'!$A:$A,'[1]LEA ID Order'!$G:$G)</f>
        <v>X</v>
      </c>
      <c r="G11" s="19"/>
      <c r="H11" s="54">
        <f>_xlfn.XLOOKUP(A11,'[2]Sponsor Profile Report'!$A:$A,'[2]Sponsor Profile Report'!$H:$H)</f>
        <v>5</v>
      </c>
      <c r="I11" s="54">
        <f>_xlfn.XLOOKUP(A11,'[1]LEA ID Order'!$A:$A,'[1]LEA ID Order'!$N:$N)</f>
        <v>2270</v>
      </c>
      <c r="J11" s="54">
        <v>3</v>
      </c>
      <c r="K11" s="54">
        <v>1597</v>
      </c>
      <c r="L11" s="1" t="str">
        <f t="shared" si="2"/>
        <v/>
      </c>
      <c r="M11" s="1" t="str">
        <f t="shared" si="3"/>
        <v>S</v>
      </c>
      <c r="N11" s="21"/>
    </row>
    <row r="12" spans="1:15" ht="20.25" customHeight="1" x14ac:dyDescent="0.25">
      <c r="A12" s="61" t="s">
        <v>130</v>
      </c>
      <c r="B12" s="62" t="s">
        <v>131</v>
      </c>
      <c r="C12" s="63">
        <v>0.39380000000000004</v>
      </c>
      <c r="D12" s="1" t="str">
        <f t="shared" si="0"/>
        <v>X</v>
      </c>
      <c r="E12" s="1" t="str">
        <f t="shared" si="1"/>
        <v/>
      </c>
      <c r="F12" s="22" t="str">
        <f>_xlfn.XLOOKUP(A12,'[1]LEA ID Order'!$A:$A,'[1]LEA ID Order'!$G:$G)</f>
        <v>X</v>
      </c>
      <c r="G12" s="19"/>
      <c r="H12" s="54">
        <f>_xlfn.XLOOKUP(A12,'[2]Sponsor Profile Report'!$A:$A,'[2]Sponsor Profile Report'!$H:$H)</f>
        <v>2</v>
      </c>
      <c r="I12" s="54">
        <f>_xlfn.XLOOKUP(A12,'[1]LEA ID Order'!$A:$A,'[1]LEA ID Order'!$N:$N)</f>
        <v>513</v>
      </c>
      <c r="J12" s="54">
        <v>1</v>
      </c>
      <c r="K12" s="54">
        <v>285</v>
      </c>
      <c r="L12" s="1" t="str">
        <f t="shared" si="2"/>
        <v/>
      </c>
      <c r="M12" s="1" t="str">
        <f t="shared" si="3"/>
        <v>S</v>
      </c>
      <c r="N12" s="21"/>
    </row>
    <row r="13" spans="1:15" ht="20.25" customHeight="1" x14ac:dyDescent="0.25">
      <c r="A13" s="61" t="s">
        <v>154</v>
      </c>
      <c r="B13" s="62" t="s">
        <v>155</v>
      </c>
      <c r="C13" s="63">
        <v>0.2021</v>
      </c>
      <c r="D13" s="1" t="str">
        <f t="shared" si="0"/>
        <v/>
      </c>
      <c r="E13" s="1" t="str">
        <f t="shared" si="1"/>
        <v>X</v>
      </c>
      <c r="F13" s="22" t="str">
        <f>_xlfn.XLOOKUP(A13,'[1]LEA ID Order'!$A:$A,'[1]LEA ID Order'!$G:$G)</f>
        <v>X</v>
      </c>
      <c r="G13" s="19"/>
      <c r="H13" s="54">
        <f>_xlfn.XLOOKUP(A13,'[2]Sponsor Profile Report'!$A:$A,'[2]Sponsor Profile Report'!$H:$H)</f>
        <v>35</v>
      </c>
      <c r="I13" s="54">
        <f>_xlfn.XLOOKUP(A13,'[1]LEA ID Order'!$A:$A,'[1]LEA ID Order'!$N:$N)</f>
        <v>18386</v>
      </c>
      <c r="J13" s="54">
        <v>8</v>
      </c>
      <c r="K13" s="54">
        <v>2847</v>
      </c>
      <c r="L13" s="1" t="str">
        <f t="shared" si="2"/>
        <v/>
      </c>
      <c r="M13" s="1" t="str">
        <f t="shared" si="3"/>
        <v>S</v>
      </c>
      <c r="N13" s="21"/>
    </row>
    <row r="14" spans="1:15" ht="20.25" customHeight="1" x14ac:dyDescent="0.25">
      <c r="A14" s="61" t="s">
        <v>164</v>
      </c>
      <c r="B14" s="62" t="s">
        <v>165</v>
      </c>
      <c r="C14" s="63">
        <v>0.36280000000000001</v>
      </c>
      <c r="D14" s="1" t="str">
        <f t="shared" si="0"/>
        <v>X</v>
      </c>
      <c r="E14" s="1" t="str">
        <f t="shared" si="1"/>
        <v/>
      </c>
      <c r="F14" s="22" t="str">
        <f>_xlfn.XLOOKUP(A14,'[1]LEA ID Order'!$A:$A,'[1]LEA ID Order'!$G:$G)</f>
        <v>X</v>
      </c>
      <c r="G14" s="19"/>
      <c r="H14" s="54">
        <f>_xlfn.XLOOKUP(A14,'[2]Sponsor Profile Report'!$A:$A,'[2]Sponsor Profile Report'!$H:$H)</f>
        <v>23</v>
      </c>
      <c r="I14" s="54">
        <f>_xlfn.XLOOKUP(A14,'[1]LEA ID Order'!$A:$A,'[1]LEA ID Order'!$N:$N)</f>
        <v>10039</v>
      </c>
      <c r="J14" s="54">
        <v>16</v>
      </c>
      <c r="K14" s="54">
        <v>5877</v>
      </c>
      <c r="L14" s="1" t="str">
        <f t="shared" si="2"/>
        <v/>
      </c>
      <c r="M14" s="1" t="str">
        <f t="shared" si="3"/>
        <v>S</v>
      </c>
      <c r="N14" s="21"/>
    </row>
    <row r="15" spans="1:15" ht="20.25" customHeight="1" x14ac:dyDescent="0.25">
      <c r="A15" s="61" t="s">
        <v>174</v>
      </c>
      <c r="B15" s="62" t="s">
        <v>175</v>
      </c>
      <c r="C15" s="63">
        <v>0.4093</v>
      </c>
      <c r="D15" s="1" t="str">
        <f t="shared" si="0"/>
        <v>X</v>
      </c>
      <c r="E15" s="1" t="str">
        <f t="shared" si="1"/>
        <v/>
      </c>
      <c r="F15" s="22" t="str">
        <f>_xlfn.XLOOKUP(A15,'[1]LEA ID Order'!$A:$A,'[1]LEA ID Order'!$G:$G)</f>
        <v>X</v>
      </c>
      <c r="G15" s="19"/>
      <c r="H15" s="54">
        <f>_xlfn.XLOOKUP(A15,'[2]Sponsor Profile Report'!$A:$A,'[2]Sponsor Profile Report'!$H:$H)</f>
        <v>9</v>
      </c>
      <c r="I15" s="54">
        <f>_xlfn.XLOOKUP(A15,'[1]LEA ID Order'!$A:$A,'[1]LEA ID Order'!$N:$N)</f>
        <v>4627</v>
      </c>
      <c r="J15" s="54">
        <v>5</v>
      </c>
      <c r="K15" s="54">
        <v>1848</v>
      </c>
      <c r="L15" s="1" t="str">
        <f t="shared" si="2"/>
        <v/>
      </c>
      <c r="M15" s="1" t="str">
        <f t="shared" si="3"/>
        <v>S</v>
      </c>
      <c r="N15" s="21"/>
    </row>
    <row r="16" spans="1:15" ht="20.25" customHeight="1" x14ac:dyDescent="0.25">
      <c r="A16" s="61" t="s">
        <v>176</v>
      </c>
      <c r="B16" s="62" t="s">
        <v>177</v>
      </c>
      <c r="C16" s="63">
        <v>0.3987</v>
      </c>
      <c r="D16" s="1" t="str">
        <f t="shared" si="0"/>
        <v>X</v>
      </c>
      <c r="E16" s="1" t="str">
        <f t="shared" si="1"/>
        <v/>
      </c>
      <c r="F16" s="22" t="str">
        <f>_xlfn.XLOOKUP(A16,'[1]LEA ID Order'!$A:$A,'[1]LEA ID Order'!$G:$G)</f>
        <v>X</v>
      </c>
      <c r="G16" s="19"/>
      <c r="H16" s="54">
        <f>_xlfn.XLOOKUP(A16,'[2]Sponsor Profile Report'!$A:$A,'[2]Sponsor Profile Report'!$H:$H)</f>
        <v>4</v>
      </c>
      <c r="I16" s="54">
        <f>_xlfn.XLOOKUP(A16,'[1]LEA ID Order'!$A:$A,'[1]LEA ID Order'!$N:$N)</f>
        <v>760</v>
      </c>
      <c r="J16" s="54">
        <v>3</v>
      </c>
      <c r="K16" s="54">
        <v>526</v>
      </c>
      <c r="L16" s="1" t="str">
        <f t="shared" si="2"/>
        <v/>
      </c>
      <c r="M16" s="1" t="str">
        <f t="shared" si="3"/>
        <v>S</v>
      </c>
      <c r="N16" s="21"/>
    </row>
    <row r="17" spans="1:14" ht="20.25" customHeight="1" x14ac:dyDescent="0.25">
      <c r="A17" s="61" t="s">
        <v>232</v>
      </c>
      <c r="B17" s="62" t="s">
        <v>233</v>
      </c>
      <c r="C17" s="63">
        <v>0.21179999999999999</v>
      </c>
      <c r="D17" s="1" t="str">
        <f t="shared" si="0"/>
        <v/>
      </c>
      <c r="E17" s="1" t="str">
        <f t="shared" si="1"/>
        <v>X</v>
      </c>
      <c r="F17" s="22" t="str">
        <f>_xlfn.XLOOKUP(A17,'[1]LEA ID Order'!$A:$A,'[1]LEA ID Order'!$G:$G)</f>
        <v>X</v>
      </c>
      <c r="G17" s="19"/>
      <c r="H17" s="54">
        <f>_xlfn.XLOOKUP(A17,'[2]Sponsor Profile Report'!$A:$A,'[2]Sponsor Profile Report'!$H:$H)</f>
        <v>2</v>
      </c>
      <c r="I17" s="54">
        <f>_xlfn.XLOOKUP(A17,'[1]LEA ID Order'!$A:$A,'[1]LEA ID Order'!$N:$N)</f>
        <v>85</v>
      </c>
      <c r="J17" s="54">
        <v>1</v>
      </c>
      <c r="K17" s="54">
        <v>38</v>
      </c>
      <c r="L17" s="1" t="str">
        <f t="shared" si="2"/>
        <v/>
      </c>
      <c r="M17" s="1" t="str">
        <f t="shared" si="3"/>
        <v>S</v>
      </c>
      <c r="N17" s="21"/>
    </row>
    <row r="18" spans="1:14" ht="20.25" customHeight="1" x14ac:dyDescent="0.25">
      <c r="A18" s="61" t="s">
        <v>268</v>
      </c>
      <c r="B18" s="62" t="s">
        <v>269</v>
      </c>
      <c r="C18" s="63">
        <v>0.28210000000000002</v>
      </c>
      <c r="D18" s="1" t="str">
        <f t="shared" si="0"/>
        <v>X</v>
      </c>
      <c r="E18" s="1" t="str">
        <f t="shared" si="1"/>
        <v/>
      </c>
      <c r="F18" s="22" t="str">
        <f>_xlfn.XLOOKUP(A18,'[1]LEA ID Order'!$A:$A,'[1]LEA ID Order'!$G:$G)</f>
        <v>X</v>
      </c>
      <c r="G18" s="19"/>
      <c r="H18" s="54">
        <f>_xlfn.XLOOKUP(A18,'[2]Sponsor Profile Report'!$A:$A,'[2]Sponsor Profile Report'!$H:$H)</f>
        <v>3</v>
      </c>
      <c r="I18" s="54">
        <f>_xlfn.XLOOKUP(A18,'[1]LEA ID Order'!$A:$A,'[1]LEA ID Order'!$N:$N)</f>
        <v>1120</v>
      </c>
      <c r="J18" s="54">
        <v>1</v>
      </c>
      <c r="K18" s="54">
        <v>570</v>
      </c>
      <c r="L18" s="1" t="str">
        <f t="shared" si="2"/>
        <v/>
      </c>
      <c r="M18" s="1" t="str">
        <f t="shared" si="3"/>
        <v>S</v>
      </c>
      <c r="N18" s="21"/>
    </row>
    <row r="19" spans="1:14" ht="20.25" customHeight="1" x14ac:dyDescent="0.25">
      <c r="A19" s="61" t="s">
        <v>320</v>
      </c>
      <c r="B19" s="62" t="s">
        <v>321</v>
      </c>
      <c r="C19" s="63">
        <v>0.28920000000000001</v>
      </c>
      <c r="D19" s="1" t="str">
        <f t="shared" si="0"/>
        <v>X</v>
      </c>
      <c r="E19" s="1" t="str">
        <f t="shared" si="1"/>
        <v/>
      </c>
      <c r="F19" s="22" t="str">
        <f>_xlfn.XLOOKUP(A19,'[1]LEA ID Order'!$A:$A,'[1]LEA ID Order'!$G:$G)</f>
        <v>X</v>
      </c>
      <c r="G19" s="19"/>
      <c r="H19" s="54">
        <f>_xlfn.XLOOKUP(A19,'[2]Sponsor Profile Report'!$A:$A,'[2]Sponsor Profile Report'!$H:$H)</f>
        <v>16</v>
      </c>
      <c r="I19" s="54">
        <f>_xlfn.XLOOKUP(A19,'[1]LEA ID Order'!$A:$A,'[1]LEA ID Order'!$N:$N)</f>
        <v>7598</v>
      </c>
      <c r="J19" s="54">
        <v>3</v>
      </c>
      <c r="K19" s="54">
        <v>893</v>
      </c>
      <c r="L19" s="1" t="str">
        <f t="shared" si="2"/>
        <v/>
      </c>
      <c r="M19" s="1" t="str">
        <f t="shared" si="3"/>
        <v>S</v>
      </c>
      <c r="N19" s="21"/>
    </row>
    <row r="20" spans="1:14" ht="20.25" customHeight="1" x14ac:dyDescent="0.25">
      <c r="A20" s="61" t="s">
        <v>387</v>
      </c>
      <c r="B20" s="62" t="s">
        <v>388</v>
      </c>
      <c r="C20" s="63">
        <v>0.2908</v>
      </c>
      <c r="D20" s="1" t="str">
        <f t="shared" si="0"/>
        <v>X</v>
      </c>
      <c r="E20" s="1" t="str">
        <f t="shared" si="1"/>
        <v/>
      </c>
      <c r="F20" s="22" t="str">
        <f>_xlfn.XLOOKUP(A20,'[1]LEA ID Order'!$A:$A,'[1]LEA ID Order'!$G:$G)</f>
        <v>X</v>
      </c>
      <c r="G20" s="19"/>
      <c r="H20" s="54">
        <f>_xlfn.XLOOKUP(A20,'[2]Sponsor Profile Report'!$A:$A,'[2]Sponsor Profile Report'!$H:$H)</f>
        <v>4</v>
      </c>
      <c r="I20" s="54">
        <f>_xlfn.XLOOKUP(A20,'[1]LEA ID Order'!$A:$A,'[1]LEA ID Order'!$N:$N)</f>
        <v>1396</v>
      </c>
      <c r="J20" s="54">
        <v>3</v>
      </c>
      <c r="K20" s="54">
        <v>865</v>
      </c>
      <c r="L20" s="1" t="str">
        <f t="shared" si="2"/>
        <v/>
      </c>
      <c r="M20" s="1" t="str">
        <f t="shared" si="3"/>
        <v>S</v>
      </c>
      <c r="N20" s="21"/>
    </row>
    <row r="21" spans="1:14" ht="20.25" customHeight="1" x14ac:dyDescent="0.25">
      <c r="A21" s="61" t="s">
        <v>409</v>
      </c>
      <c r="B21" s="62" t="s">
        <v>410</v>
      </c>
      <c r="C21" s="63">
        <v>0.52249999999999996</v>
      </c>
      <c r="D21" s="1" t="str">
        <f t="shared" si="0"/>
        <v>X</v>
      </c>
      <c r="E21" s="1" t="str">
        <f t="shared" si="1"/>
        <v/>
      </c>
      <c r="F21" s="22" t="str">
        <f>_xlfn.XLOOKUP(A21,'[1]LEA ID Order'!$A:$A,'[1]LEA ID Order'!$G:$G)</f>
        <v>X</v>
      </c>
      <c r="G21" s="19"/>
      <c r="H21" s="54">
        <f>_xlfn.XLOOKUP(A21,'[2]Sponsor Profile Report'!$A:$A,'[2]Sponsor Profile Report'!$H:$H)</f>
        <v>3</v>
      </c>
      <c r="I21" s="54">
        <f>_xlfn.XLOOKUP(A21,'[1]LEA ID Order'!$A:$A,'[1]LEA ID Order'!$N:$N)</f>
        <v>289</v>
      </c>
      <c r="J21" s="54">
        <v>2</v>
      </c>
      <c r="K21" s="54">
        <v>255</v>
      </c>
      <c r="L21" s="1" t="str">
        <f t="shared" si="2"/>
        <v/>
      </c>
      <c r="M21" s="1" t="str">
        <f t="shared" si="3"/>
        <v>S</v>
      </c>
      <c r="N21" s="21"/>
    </row>
    <row r="22" spans="1:14" ht="20.25" customHeight="1" x14ac:dyDescent="0.25">
      <c r="A22" s="61" t="s">
        <v>459</v>
      </c>
      <c r="B22" s="62" t="s">
        <v>460</v>
      </c>
      <c r="C22" s="63">
        <v>0.25069999999999998</v>
      </c>
      <c r="D22" s="1" t="str">
        <f t="shared" si="0"/>
        <v>X</v>
      </c>
      <c r="E22" s="1" t="str">
        <f t="shared" si="1"/>
        <v/>
      </c>
      <c r="F22" s="22" t="str">
        <f>_xlfn.XLOOKUP(A22,'[1]LEA ID Order'!$A:$A,'[1]LEA ID Order'!$G:$G)</f>
        <v>X</v>
      </c>
      <c r="G22" s="19"/>
      <c r="H22" s="54">
        <f>_xlfn.XLOOKUP(A22,'[2]Sponsor Profile Report'!$A:$A,'[2]Sponsor Profile Report'!$H:$H)</f>
        <v>3</v>
      </c>
      <c r="I22" s="54">
        <f>_xlfn.XLOOKUP(A22,'[1]LEA ID Order'!$A:$A,'[1]LEA ID Order'!$N:$N)</f>
        <v>335</v>
      </c>
      <c r="J22" s="54">
        <v>1</v>
      </c>
      <c r="K22" s="54">
        <v>20</v>
      </c>
      <c r="L22" s="1" t="str">
        <f t="shared" si="2"/>
        <v/>
      </c>
      <c r="M22" s="1" t="str">
        <f t="shared" si="3"/>
        <v>S</v>
      </c>
      <c r="N22" s="21"/>
    </row>
    <row r="23" spans="1:14" ht="20.25" customHeight="1" x14ac:dyDescent="0.25">
      <c r="A23" s="61" t="s">
        <v>577</v>
      </c>
      <c r="B23" s="62" t="s">
        <v>578</v>
      </c>
      <c r="C23" s="63">
        <v>0.49299999999999999</v>
      </c>
      <c r="D23" s="1" t="str">
        <f t="shared" si="0"/>
        <v>X</v>
      </c>
      <c r="E23" s="1" t="str">
        <f t="shared" si="1"/>
        <v/>
      </c>
      <c r="F23" s="22" t="str">
        <f>_xlfn.XLOOKUP(A23,'[1]LEA ID Order'!$A:$A,'[1]LEA ID Order'!$G:$G)</f>
        <v>X</v>
      </c>
      <c r="G23" s="19"/>
      <c r="H23" s="54">
        <f>_xlfn.XLOOKUP(A23,'[2]Sponsor Profile Report'!$A:$A,'[2]Sponsor Profile Report'!$H:$H)</f>
        <v>8</v>
      </c>
      <c r="I23" s="54">
        <f>_xlfn.XLOOKUP(A23,'[1]LEA ID Order'!$A:$A,'[1]LEA ID Order'!$N:$N)</f>
        <v>2359</v>
      </c>
      <c r="J23" s="54">
        <v>4</v>
      </c>
      <c r="K23" s="54">
        <v>863</v>
      </c>
      <c r="L23" s="1" t="str">
        <f t="shared" si="2"/>
        <v/>
      </c>
      <c r="M23" s="1" t="str">
        <f t="shared" si="3"/>
        <v>S</v>
      </c>
      <c r="N23" s="21"/>
    </row>
    <row r="24" spans="1:14" ht="20.25" customHeight="1" x14ac:dyDescent="0.25">
      <c r="A24" s="61" t="s">
        <v>778</v>
      </c>
      <c r="B24" s="62" t="s">
        <v>779</v>
      </c>
      <c r="C24" s="63">
        <v>0.19579999999999997</v>
      </c>
      <c r="D24" s="1" t="str">
        <f t="shared" si="0"/>
        <v/>
      </c>
      <c r="E24" s="1" t="str">
        <f t="shared" si="1"/>
        <v>X</v>
      </c>
      <c r="F24" s="22" t="str">
        <f>_xlfn.XLOOKUP(A24,'[1]LEA ID Order'!$A:$A,'[1]LEA ID Order'!$G:$G)</f>
        <v>X</v>
      </c>
      <c r="G24" s="19"/>
      <c r="H24" s="54">
        <f>_xlfn.XLOOKUP(A24,'[2]Sponsor Profile Report'!$A:$A,'[2]Sponsor Profile Report'!$H:$H)</f>
        <v>3</v>
      </c>
      <c r="I24" s="54">
        <f>_xlfn.XLOOKUP(A24,'[1]LEA ID Order'!$A:$A,'[1]LEA ID Order'!$N:$N)</f>
        <v>623</v>
      </c>
      <c r="J24" s="54">
        <v>1</v>
      </c>
      <c r="K24" s="54">
        <v>259</v>
      </c>
      <c r="L24" s="1" t="str">
        <f t="shared" si="2"/>
        <v/>
      </c>
      <c r="M24" s="1" t="str">
        <f t="shared" si="3"/>
        <v>S</v>
      </c>
      <c r="N24" s="21"/>
    </row>
    <row r="25" spans="1:14" ht="20.25" customHeight="1" x14ac:dyDescent="0.25">
      <c r="A25" s="61" t="s">
        <v>1016</v>
      </c>
      <c r="B25" s="62" t="s">
        <v>1017</v>
      </c>
      <c r="C25" s="63">
        <v>0.18329999999999999</v>
      </c>
      <c r="D25" s="1" t="str">
        <f t="shared" si="0"/>
        <v/>
      </c>
      <c r="E25" s="1" t="str">
        <f t="shared" si="1"/>
        <v>X</v>
      </c>
      <c r="F25" s="22" t="str">
        <f>_xlfn.XLOOKUP(A25,'[1]LEA ID Order'!$A:$A,'[1]LEA ID Order'!$G:$G)</f>
        <v>X</v>
      </c>
      <c r="G25" s="19"/>
      <c r="H25" s="54">
        <f>_xlfn.XLOOKUP(A25,'[2]Sponsor Profile Report'!$A:$A,'[2]Sponsor Profile Report'!$H:$H)</f>
        <v>2</v>
      </c>
      <c r="I25" s="54">
        <f>_xlfn.XLOOKUP(A25,'[1]LEA ID Order'!$A:$A,'[1]LEA ID Order'!$N:$N)</f>
        <v>251</v>
      </c>
      <c r="J25" s="54">
        <v>1</v>
      </c>
      <c r="K25" s="54">
        <v>121</v>
      </c>
      <c r="L25" s="1" t="str">
        <f t="shared" si="2"/>
        <v/>
      </c>
      <c r="M25" s="1" t="str">
        <f t="shared" si="3"/>
        <v>S</v>
      </c>
      <c r="N25" s="21"/>
    </row>
    <row r="26" spans="1:14" ht="20.25" customHeight="1" x14ac:dyDescent="0.25">
      <c r="A26" s="61" t="s">
        <v>1067</v>
      </c>
      <c r="B26" s="62" t="s">
        <v>1068</v>
      </c>
      <c r="C26" s="63">
        <v>0.50780000000000003</v>
      </c>
      <c r="D26" s="1" t="str">
        <f t="shared" si="0"/>
        <v>X</v>
      </c>
      <c r="E26" s="1" t="str">
        <f t="shared" si="1"/>
        <v/>
      </c>
      <c r="F26" s="22" t="str">
        <f>_xlfn.XLOOKUP(A26,'[1]LEA ID Order'!$A:$A,'[1]LEA ID Order'!$G:$G)</f>
        <v>X</v>
      </c>
      <c r="G26" s="19"/>
      <c r="H26" s="54">
        <f>_xlfn.XLOOKUP(A26,'[2]Sponsor Profile Report'!$A:$A,'[2]Sponsor Profile Report'!$H:$H)</f>
        <v>29</v>
      </c>
      <c r="I26" s="54">
        <f>_xlfn.XLOOKUP(A26,'[1]LEA ID Order'!$A:$A,'[1]LEA ID Order'!$N:$N)</f>
        <v>16257</v>
      </c>
      <c r="J26" s="54">
        <v>28</v>
      </c>
      <c r="K26" s="54">
        <v>15907</v>
      </c>
      <c r="L26" s="1" t="str">
        <f t="shared" si="2"/>
        <v/>
      </c>
      <c r="M26" s="1" t="str">
        <f t="shared" si="3"/>
        <v>S</v>
      </c>
      <c r="N26" s="21"/>
    </row>
    <row r="27" spans="1:14" ht="20.25" customHeight="1" x14ac:dyDescent="0.25">
      <c r="A27" s="61" t="s">
        <v>1111</v>
      </c>
      <c r="B27" s="62" t="s">
        <v>1112</v>
      </c>
      <c r="C27" s="63">
        <v>0.24710000000000001</v>
      </c>
      <c r="D27" s="1" t="str">
        <f t="shared" si="0"/>
        <v/>
      </c>
      <c r="E27" s="1" t="str">
        <f t="shared" si="1"/>
        <v>X</v>
      </c>
      <c r="F27" s="22" t="str">
        <f>_xlfn.XLOOKUP(A27,'[1]LEA ID Order'!$A:$A,'[1]LEA ID Order'!$G:$G)</f>
        <v>X</v>
      </c>
      <c r="G27" s="19"/>
      <c r="H27" s="54">
        <f>_xlfn.XLOOKUP(A27,'[2]Sponsor Profile Report'!$A:$A,'[2]Sponsor Profile Report'!$H:$H)</f>
        <v>5</v>
      </c>
      <c r="I27" s="54">
        <f>_xlfn.XLOOKUP(A27,'[1]LEA ID Order'!$A:$A,'[1]LEA ID Order'!$N:$N)</f>
        <v>2412</v>
      </c>
      <c r="J27" s="54">
        <v>4</v>
      </c>
      <c r="K27" s="54">
        <v>647</v>
      </c>
      <c r="L27" s="1" t="str">
        <f t="shared" si="2"/>
        <v/>
      </c>
      <c r="M27" s="1" t="str">
        <f t="shared" si="3"/>
        <v>S</v>
      </c>
      <c r="N27" s="21"/>
    </row>
    <row r="28" spans="1:14" ht="20.25" customHeight="1" x14ac:dyDescent="0.25">
      <c r="A28" s="61" t="s">
        <v>100</v>
      </c>
      <c r="B28" s="62" t="s">
        <v>101</v>
      </c>
      <c r="C28" s="63">
        <v>0.29859999999999998</v>
      </c>
      <c r="D28" s="1" t="str">
        <f t="shared" si="0"/>
        <v>X</v>
      </c>
      <c r="E28" s="1" t="str">
        <f t="shared" si="1"/>
        <v/>
      </c>
      <c r="F28" s="22" t="str">
        <f>_xlfn.XLOOKUP(A28,'[1]LEA ID Order'!$A:$A,'[1]LEA ID Order'!$G:$G)</f>
        <v>X</v>
      </c>
      <c r="G28" s="19"/>
      <c r="H28" s="54">
        <f>_xlfn.XLOOKUP(A28,'[2]Sponsor Profile Report'!$A:$A,'[2]Sponsor Profile Report'!$H:$H)</f>
        <v>2</v>
      </c>
      <c r="I28" s="54">
        <f>_xlfn.XLOOKUP(A28,'[1]LEA ID Order'!$A:$A,'[1]LEA ID Order'!$N:$N)</f>
        <v>345</v>
      </c>
      <c r="J28" s="54">
        <v>2</v>
      </c>
      <c r="K28" s="54">
        <v>345</v>
      </c>
      <c r="L28" s="1" t="str">
        <f t="shared" si="2"/>
        <v>A</v>
      </c>
      <c r="M28" s="1" t="str">
        <f t="shared" si="3"/>
        <v/>
      </c>
      <c r="N28" s="21"/>
    </row>
    <row r="29" spans="1:14" ht="20.25" customHeight="1" x14ac:dyDescent="0.25">
      <c r="A29" s="61" t="s">
        <v>106</v>
      </c>
      <c r="B29" s="62" t="s">
        <v>107</v>
      </c>
      <c r="C29" s="63">
        <v>0.26619999999999999</v>
      </c>
      <c r="D29" s="1" t="str">
        <f t="shared" si="0"/>
        <v>X</v>
      </c>
      <c r="E29" s="1" t="str">
        <f t="shared" si="1"/>
        <v/>
      </c>
      <c r="F29" s="22" t="str">
        <f>_xlfn.XLOOKUP(A29,'[1]LEA ID Order'!$A:$A,'[1]LEA ID Order'!$G:$G)</f>
        <v>X</v>
      </c>
      <c r="G29" s="19"/>
      <c r="H29" s="54">
        <f>_xlfn.XLOOKUP(A29,'[2]Sponsor Profile Report'!$A:$A,'[2]Sponsor Profile Report'!$H:$H)</f>
        <v>1</v>
      </c>
      <c r="I29" s="54">
        <f>_xlfn.XLOOKUP(A29,'[1]LEA ID Order'!$A:$A,'[1]LEA ID Order'!$N:$N)</f>
        <v>139</v>
      </c>
      <c r="J29" s="54">
        <v>1</v>
      </c>
      <c r="K29" s="54">
        <v>139</v>
      </c>
      <c r="L29" s="1" t="str">
        <f t="shared" si="2"/>
        <v>A</v>
      </c>
      <c r="M29" s="1" t="str">
        <f t="shared" si="3"/>
        <v/>
      </c>
      <c r="N29" s="21"/>
    </row>
    <row r="30" spans="1:14" ht="20.25" customHeight="1" x14ac:dyDescent="0.25">
      <c r="A30" s="61" t="s">
        <v>132</v>
      </c>
      <c r="B30" s="62" t="s">
        <v>133</v>
      </c>
      <c r="C30" s="63">
        <v>0.30740000000000001</v>
      </c>
      <c r="D30" s="1" t="str">
        <f t="shared" si="0"/>
        <v>X</v>
      </c>
      <c r="E30" s="1" t="str">
        <f t="shared" si="1"/>
        <v/>
      </c>
      <c r="F30" s="22" t="str">
        <f>_xlfn.XLOOKUP(A30,'[1]LEA ID Order'!$A:$A,'[1]LEA ID Order'!$G:$G)</f>
        <v>X</v>
      </c>
      <c r="G30" s="19"/>
      <c r="H30" s="54">
        <f>_xlfn.XLOOKUP(A30,'[2]Sponsor Profile Report'!$A:$A,'[2]Sponsor Profile Report'!$H:$H)</f>
        <v>4</v>
      </c>
      <c r="I30" s="54">
        <f>_xlfn.XLOOKUP(A30,'[1]LEA ID Order'!$A:$A,'[1]LEA ID Order'!$N:$N)</f>
        <v>1181</v>
      </c>
      <c r="J30" s="54">
        <v>4</v>
      </c>
      <c r="K30" s="54">
        <v>1181</v>
      </c>
      <c r="L30" s="1" t="str">
        <f t="shared" si="2"/>
        <v>A</v>
      </c>
      <c r="M30" s="1" t="str">
        <f t="shared" si="3"/>
        <v/>
      </c>
      <c r="N30" s="21"/>
    </row>
    <row r="31" spans="1:14" ht="20.25" customHeight="1" x14ac:dyDescent="0.25">
      <c r="A31" s="61" t="s">
        <v>140</v>
      </c>
      <c r="B31" s="62" t="s">
        <v>141</v>
      </c>
      <c r="C31" s="63">
        <v>0.35369999999999996</v>
      </c>
      <c r="D31" s="1" t="str">
        <f t="shared" si="0"/>
        <v>X</v>
      </c>
      <c r="E31" s="1" t="str">
        <f t="shared" si="1"/>
        <v/>
      </c>
      <c r="F31" s="22" t="str">
        <f>_xlfn.XLOOKUP(A31,'[1]LEA ID Order'!$A:$A,'[1]LEA ID Order'!$G:$G)</f>
        <v>X</v>
      </c>
      <c r="G31" s="19"/>
      <c r="H31" s="54">
        <f>_xlfn.XLOOKUP(A31,'[2]Sponsor Profile Report'!$A:$A,'[2]Sponsor Profile Report'!$H:$H)</f>
        <v>2</v>
      </c>
      <c r="I31" s="54">
        <f>_xlfn.XLOOKUP(A31,'[1]LEA ID Order'!$A:$A,'[1]LEA ID Order'!$N:$N)</f>
        <v>164</v>
      </c>
      <c r="J31" s="54">
        <v>2</v>
      </c>
      <c r="K31" s="54">
        <v>164</v>
      </c>
      <c r="L31" s="1" t="str">
        <f t="shared" si="2"/>
        <v>A</v>
      </c>
      <c r="M31" s="1" t="str">
        <f t="shared" si="3"/>
        <v/>
      </c>
      <c r="N31" s="21"/>
    </row>
    <row r="32" spans="1:14" ht="20.25" customHeight="1" x14ac:dyDescent="0.25">
      <c r="A32" s="61" t="s">
        <v>210</v>
      </c>
      <c r="B32" s="62" t="s">
        <v>211</v>
      </c>
      <c r="C32" s="63">
        <v>0.4844</v>
      </c>
      <c r="D32" s="1" t="str">
        <f t="shared" si="0"/>
        <v>X</v>
      </c>
      <c r="E32" s="1" t="str">
        <f t="shared" si="1"/>
        <v/>
      </c>
      <c r="F32" s="22" t="str">
        <f>_xlfn.XLOOKUP(A32,'[1]LEA ID Order'!$A:$A,'[1]LEA ID Order'!$G:$G)</f>
        <v>X</v>
      </c>
      <c r="G32" s="19"/>
      <c r="H32" s="54">
        <f>_xlfn.XLOOKUP(A32,'[2]Sponsor Profile Report'!$A:$A,'[2]Sponsor Profile Report'!$H:$H)</f>
        <v>2</v>
      </c>
      <c r="I32" s="54">
        <f>_xlfn.XLOOKUP(A32,'[1]LEA ID Order'!$A:$A,'[1]LEA ID Order'!$N:$N)</f>
        <v>225</v>
      </c>
      <c r="J32" s="54">
        <v>2</v>
      </c>
      <c r="K32" s="54">
        <v>225</v>
      </c>
      <c r="L32" s="1" t="str">
        <f t="shared" si="2"/>
        <v>A</v>
      </c>
      <c r="M32" s="1" t="str">
        <f t="shared" si="3"/>
        <v/>
      </c>
      <c r="N32" s="21"/>
    </row>
    <row r="33" spans="1:14" ht="20.25" customHeight="1" x14ac:dyDescent="0.25">
      <c r="A33" s="61" t="s">
        <v>220</v>
      </c>
      <c r="B33" s="62" t="s">
        <v>221</v>
      </c>
      <c r="C33" s="63">
        <v>0.47130000000000005</v>
      </c>
      <c r="D33" s="1" t="str">
        <f t="shared" si="0"/>
        <v>X</v>
      </c>
      <c r="E33" s="1" t="str">
        <f t="shared" si="1"/>
        <v/>
      </c>
      <c r="F33" s="22" t="str">
        <f>_xlfn.XLOOKUP(A33,'[1]LEA ID Order'!$A:$A,'[1]LEA ID Order'!$G:$G)</f>
        <v>X</v>
      </c>
      <c r="G33" s="19"/>
      <c r="H33" s="54">
        <f>_xlfn.XLOOKUP(A33,'[2]Sponsor Profile Report'!$A:$A,'[2]Sponsor Profile Report'!$H:$H)</f>
        <v>10</v>
      </c>
      <c r="I33" s="54">
        <f>_xlfn.XLOOKUP(A33,'[1]LEA ID Order'!$A:$A,'[1]LEA ID Order'!$N:$N)</f>
        <v>4261</v>
      </c>
      <c r="J33" s="54">
        <v>10</v>
      </c>
      <c r="K33" s="54">
        <v>4261</v>
      </c>
      <c r="L33" s="1" t="str">
        <f t="shared" si="2"/>
        <v>A</v>
      </c>
      <c r="M33" s="1" t="str">
        <f t="shared" si="3"/>
        <v/>
      </c>
      <c r="N33" s="21"/>
    </row>
    <row r="34" spans="1:14" ht="20.25" customHeight="1" x14ac:dyDescent="0.25">
      <c r="A34" s="61" t="s">
        <v>236</v>
      </c>
      <c r="B34" s="62" t="s">
        <v>237</v>
      </c>
      <c r="C34" s="63">
        <v>0.30230000000000001</v>
      </c>
      <c r="D34" s="1" t="str">
        <f t="shared" si="0"/>
        <v>X</v>
      </c>
      <c r="E34" s="1" t="str">
        <f t="shared" si="1"/>
        <v/>
      </c>
      <c r="F34" s="22" t="str">
        <f>_xlfn.XLOOKUP(A34,'[1]LEA ID Order'!$A:$A,'[1]LEA ID Order'!$G:$G)</f>
        <v>X</v>
      </c>
      <c r="G34" s="19"/>
      <c r="H34" s="54">
        <f>_xlfn.XLOOKUP(A34,'[2]Sponsor Profile Report'!$A:$A,'[2]Sponsor Profile Report'!$H:$H)</f>
        <v>2</v>
      </c>
      <c r="I34" s="54">
        <f>_xlfn.XLOOKUP(A34,'[1]LEA ID Order'!$A:$A,'[1]LEA ID Order'!$N:$N)</f>
        <v>43</v>
      </c>
      <c r="J34" s="54">
        <v>2</v>
      </c>
      <c r="K34" s="54">
        <v>43</v>
      </c>
      <c r="L34" s="1" t="str">
        <f t="shared" si="2"/>
        <v>A</v>
      </c>
      <c r="M34" s="1" t="str">
        <f t="shared" si="3"/>
        <v/>
      </c>
      <c r="N34" s="21"/>
    </row>
    <row r="35" spans="1:14" ht="20.25" customHeight="1" x14ac:dyDescent="0.25">
      <c r="A35" s="61" t="s">
        <v>339</v>
      </c>
      <c r="B35" s="62" t="s">
        <v>340</v>
      </c>
      <c r="C35" s="63">
        <v>0.41889999999999999</v>
      </c>
      <c r="D35" s="1" t="str">
        <f t="shared" si="0"/>
        <v>X</v>
      </c>
      <c r="E35" s="1" t="str">
        <f t="shared" si="1"/>
        <v/>
      </c>
      <c r="F35" s="22" t="str">
        <f>_xlfn.XLOOKUP(A35,'[1]LEA ID Order'!$A:$A,'[1]LEA ID Order'!$G:$G)</f>
        <v>X</v>
      </c>
      <c r="G35" s="19"/>
      <c r="H35" s="54">
        <f>_xlfn.XLOOKUP(A35,'[2]Sponsor Profile Report'!$A:$A,'[2]Sponsor Profile Report'!$H:$H)</f>
        <v>2</v>
      </c>
      <c r="I35" s="54">
        <f>_xlfn.XLOOKUP(A35,'[1]LEA ID Order'!$A:$A,'[1]LEA ID Order'!$N:$N)</f>
        <v>74</v>
      </c>
      <c r="J35" s="54">
        <v>2</v>
      </c>
      <c r="K35" s="54">
        <v>74</v>
      </c>
      <c r="L35" s="1" t="str">
        <f t="shared" si="2"/>
        <v>A</v>
      </c>
      <c r="M35" s="1" t="str">
        <f t="shared" si="3"/>
        <v/>
      </c>
      <c r="N35" s="21"/>
    </row>
    <row r="36" spans="1:14" ht="20.25" customHeight="1" x14ac:dyDescent="0.25">
      <c r="A36" s="61" t="s">
        <v>347</v>
      </c>
      <c r="B36" s="62" t="s">
        <v>348</v>
      </c>
      <c r="C36" s="63">
        <v>0.24660000000000001</v>
      </c>
      <c r="D36" s="1" t="str">
        <f t="shared" si="0"/>
        <v/>
      </c>
      <c r="E36" s="1" t="str">
        <f t="shared" si="1"/>
        <v>X</v>
      </c>
      <c r="F36" s="22" t="str">
        <f>_xlfn.XLOOKUP(A36,'[1]LEA ID Order'!$A:$A,'[1]LEA ID Order'!$G:$G)</f>
        <v>X</v>
      </c>
      <c r="G36" s="19"/>
      <c r="H36" s="54">
        <f>_xlfn.XLOOKUP(A36,'[2]Sponsor Profile Report'!$A:$A,'[2]Sponsor Profile Report'!$H:$H)</f>
        <v>4</v>
      </c>
      <c r="I36" s="54">
        <f>_xlfn.XLOOKUP(A36,'[1]LEA ID Order'!$A:$A,'[1]LEA ID Order'!$N:$N)</f>
        <v>1456</v>
      </c>
      <c r="J36" s="54">
        <v>4</v>
      </c>
      <c r="K36" s="54">
        <v>1456</v>
      </c>
      <c r="L36" s="1" t="str">
        <f t="shared" si="2"/>
        <v>A</v>
      </c>
      <c r="M36" s="1" t="str">
        <f t="shared" si="3"/>
        <v/>
      </c>
      <c r="N36" s="21"/>
    </row>
    <row r="37" spans="1:14" ht="20.25" customHeight="1" x14ac:dyDescent="0.25">
      <c r="A37" s="61" t="s">
        <v>353</v>
      </c>
      <c r="B37" s="62" t="s">
        <v>354</v>
      </c>
      <c r="C37" s="63">
        <v>0.43719999999999998</v>
      </c>
      <c r="D37" s="1" t="str">
        <f t="shared" si="0"/>
        <v>X</v>
      </c>
      <c r="E37" s="1" t="str">
        <f t="shared" si="1"/>
        <v/>
      </c>
      <c r="F37" s="22" t="str">
        <f>_xlfn.XLOOKUP(A37,'[1]LEA ID Order'!$A:$A,'[1]LEA ID Order'!$G:$G)</f>
        <v>X</v>
      </c>
      <c r="G37" s="19"/>
      <c r="H37" s="54">
        <f>_xlfn.XLOOKUP(A37,'[2]Sponsor Profile Report'!$A:$A,'[2]Sponsor Profile Report'!$H:$H)</f>
        <v>3</v>
      </c>
      <c r="I37" s="54">
        <f>_xlfn.XLOOKUP(A37,'[1]LEA ID Order'!$A:$A,'[1]LEA ID Order'!$N:$N)</f>
        <v>780</v>
      </c>
      <c r="J37" s="54">
        <v>3</v>
      </c>
      <c r="K37" s="54">
        <v>780</v>
      </c>
      <c r="L37" s="1" t="str">
        <f t="shared" si="2"/>
        <v>A</v>
      </c>
      <c r="M37" s="1" t="str">
        <f t="shared" si="3"/>
        <v/>
      </c>
      <c r="N37" s="21"/>
    </row>
    <row r="38" spans="1:14" ht="20.25" customHeight="1" x14ac:dyDescent="0.25">
      <c r="A38" s="61" t="s">
        <v>373</v>
      </c>
      <c r="B38" s="62" t="s">
        <v>374</v>
      </c>
      <c r="C38" s="63">
        <v>0.44640000000000002</v>
      </c>
      <c r="D38" s="1" t="str">
        <f t="shared" si="0"/>
        <v>X</v>
      </c>
      <c r="E38" s="1" t="str">
        <f t="shared" si="1"/>
        <v/>
      </c>
      <c r="F38" s="22" t="str">
        <f>_xlfn.XLOOKUP(A38,'[1]LEA ID Order'!$A:$A,'[1]LEA ID Order'!$G:$G)</f>
        <v>X</v>
      </c>
      <c r="G38" s="19"/>
      <c r="H38" s="54">
        <f>_xlfn.XLOOKUP(A38,'[2]Sponsor Profile Report'!$A:$A,'[2]Sponsor Profile Report'!$H:$H)</f>
        <v>2</v>
      </c>
      <c r="I38" s="54">
        <f>_xlfn.XLOOKUP(A38,'[1]LEA ID Order'!$A:$A,'[1]LEA ID Order'!$N:$N)</f>
        <v>56</v>
      </c>
      <c r="J38" s="54">
        <v>2</v>
      </c>
      <c r="K38" s="54">
        <v>56</v>
      </c>
      <c r="L38" s="1" t="str">
        <f t="shared" si="2"/>
        <v>A</v>
      </c>
      <c r="M38" s="1" t="str">
        <f t="shared" si="3"/>
        <v/>
      </c>
      <c r="N38" s="21"/>
    </row>
    <row r="39" spans="1:14" ht="20.25" customHeight="1" x14ac:dyDescent="0.25">
      <c r="A39" s="61" t="s">
        <v>403</v>
      </c>
      <c r="B39" s="62" t="s">
        <v>404</v>
      </c>
      <c r="C39" s="63">
        <v>0.55940000000000001</v>
      </c>
      <c r="D39" s="1" t="str">
        <f t="shared" si="0"/>
        <v>X</v>
      </c>
      <c r="E39" s="1" t="str">
        <f t="shared" si="1"/>
        <v/>
      </c>
      <c r="F39" s="22" t="str">
        <f>_xlfn.XLOOKUP(A39,'[1]LEA ID Order'!$A:$A,'[1]LEA ID Order'!$G:$G)</f>
        <v>X</v>
      </c>
      <c r="G39" s="19"/>
      <c r="H39" s="54">
        <f>_xlfn.XLOOKUP(A39,'[2]Sponsor Profile Report'!$A:$A,'[2]Sponsor Profile Report'!$H:$H)</f>
        <v>2</v>
      </c>
      <c r="I39" s="54">
        <f>_xlfn.XLOOKUP(A39,'[1]LEA ID Order'!$A:$A,'[1]LEA ID Order'!$N:$N)</f>
        <v>808</v>
      </c>
      <c r="J39" s="54">
        <v>2</v>
      </c>
      <c r="K39" s="54">
        <v>808</v>
      </c>
      <c r="L39" s="1" t="str">
        <f t="shared" si="2"/>
        <v>A</v>
      </c>
      <c r="M39" s="1" t="str">
        <f t="shared" si="3"/>
        <v/>
      </c>
      <c r="N39" s="21"/>
    </row>
    <row r="40" spans="1:14" x14ac:dyDescent="0.25">
      <c r="A40" s="61" t="s">
        <v>405</v>
      </c>
      <c r="B40" s="62" t="s">
        <v>406</v>
      </c>
      <c r="C40" s="63">
        <v>0.4476</v>
      </c>
      <c r="D40" s="1" t="str">
        <f t="shared" si="0"/>
        <v>X</v>
      </c>
      <c r="E40" s="1" t="str">
        <f t="shared" si="1"/>
        <v/>
      </c>
      <c r="F40" s="22" t="str">
        <f>_xlfn.XLOOKUP(A40,'[1]LEA ID Order'!$A:$A,'[1]LEA ID Order'!$G:$G)</f>
        <v>X</v>
      </c>
      <c r="G40" s="19"/>
      <c r="H40" s="54">
        <f>_xlfn.XLOOKUP(A40,'[2]Sponsor Profile Report'!$A:$A,'[2]Sponsor Profile Report'!$H:$H)</f>
        <v>2</v>
      </c>
      <c r="I40" s="54">
        <f>_xlfn.XLOOKUP(A40,'[1]LEA ID Order'!$A:$A,'[1]LEA ID Order'!$N:$N)</f>
        <v>525</v>
      </c>
      <c r="J40" s="54">
        <v>2</v>
      </c>
      <c r="K40" s="54">
        <v>525</v>
      </c>
      <c r="L40" s="1" t="str">
        <f t="shared" si="2"/>
        <v>A</v>
      </c>
      <c r="M40" s="1" t="str">
        <f t="shared" si="3"/>
        <v/>
      </c>
      <c r="N40" s="21"/>
    </row>
    <row r="41" spans="1:14" x14ac:dyDescent="0.25">
      <c r="A41" s="61" t="s">
        <v>407</v>
      </c>
      <c r="B41" s="62" t="s">
        <v>408</v>
      </c>
      <c r="C41" s="63">
        <v>0.38159999999999994</v>
      </c>
      <c r="D41" s="1" t="str">
        <f t="shared" si="0"/>
        <v>X</v>
      </c>
      <c r="E41" s="1" t="str">
        <f t="shared" si="1"/>
        <v/>
      </c>
      <c r="F41" s="22" t="str">
        <f>_xlfn.XLOOKUP(A41,'[1]LEA ID Order'!$A:$A,'[1]LEA ID Order'!$G:$G)</f>
        <v>X</v>
      </c>
      <c r="G41" s="19"/>
      <c r="H41" s="54">
        <f>_xlfn.XLOOKUP(A41,'[2]Sponsor Profile Report'!$A:$A,'[2]Sponsor Profile Report'!$H:$H)</f>
        <v>2</v>
      </c>
      <c r="I41" s="54">
        <f>_xlfn.XLOOKUP(A41,'[1]LEA ID Order'!$A:$A,'[1]LEA ID Order'!$N:$N)</f>
        <v>435</v>
      </c>
      <c r="J41" s="54">
        <v>2</v>
      </c>
      <c r="K41" s="54">
        <v>435</v>
      </c>
      <c r="L41" s="1" t="str">
        <f t="shared" si="2"/>
        <v>A</v>
      </c>
      <c r="M41" s="1" t="str">
        <f t="shared" si="3"/>
        <v/>
      </c>
      <c r="N41" s="21"/>
    </row>
    <row r="42" spans="1:14" x14ac:dyDescent="0.25">
      <c r="A42" s="61" t="s">
        <v>411</v>
      </c>
      <c r="B42" s="62" t="s">
        <v>412</v>
      </c>
      <c r="C42" s="63">
        <v>0.42430000000000001</v>
      </c>
      <c r="D42" s="1" t="str">
        <f t="shared" si="0"/>
        <v>X</v>
      </c>
      <c r="E42" s="1" t="str">
        <f t="shared" si="1"/>
        <v/>
      </c>
      <c r="F42" s="22" t="str">
        <f>_xlfn.XLOOKUP(A42,'[1]LEA ID Order'!$A:$A,'[1]LEA ID Order'!$G:$G)</f>
        <v>X</v>
      </c>
      <c r="G42" s="19"/>
      <c r="H42" s="54">
        <f>_xlfn.XLOOKUP(A42,'[2]Sponsor Profile Report'!$A:$A,'[2]Sponsor Profile Report'!$H:$H)</f>
        <v>3</v>
      </c>
      <c r="I42" s="54">
        <f>_xlfn.XLOOKUP(A42,'[1]LEA ID Order'!$A:$A,'[1]LEA ID Order'!$N:$N)</f>
        <v>707</v>
      </c>
      <c r="J42" s="54">
        <v>3</v>
      </c>
      <c r="K42" s="54">
        <v>707</v>
      </c>
      <c r="L42" s="1" t="str">
        <f t="shared" si="2"/>
        <v>A</v>
      </c>
      <c r="M42" s="1" t="str">
        <f t="shared" si="3"/>
        <v/>
      </c>
      <c r="N42" s="21"/>
    </row>
    <row r="43" spans="1:14" x14ac:dyDescent="0.25">
      <c r="A43" s="61" t="s">
        <v>413</v>
      </c>
      <c r="B43" s="62" t="s">
        <v>414</v>
      </c>
      <c r="C43" s="63">
        <v>0.80420000000000003</v>
      </c>
      <c r="D43" s="1" t="str">
        <f t="shared" si="0"/>
        <v>X</v>
      </c>
      <c r="E43" s="1" t="str">
        <f t="shared" si="1"/>
        <v/>
      </c>
      <c r="F43" s="22" t="str">
        <f>_xlfn.XLOOKUP(A43,'[1]LEA ID Order'!$A:$A,'[1]LEA ID Order'!$G:$G)</f>
        <v>X</v>
      </c>
      <c r="G43" s="19"/>
      <c r="H43" s="54">
        <f>_xlfn.XLOOKUP(A43,'[2]Sponsor Profile Report'!$A:$A,'[2]Sponsor Profile Report'!$H:$H)</f>
        <v>2</v>
      </c>
      <c r="I43" s="54">
        <f>_xlfn.XLOOKUP(A43,'[1]LEA ID Order'!$A:$A,'[1]LEA ID Order'!$N:$N)</f>
        <v>256</v>
      </c>
      <c r="J43" s="54">
        <v>2</v>
      </c>
      <c r="K43" s="54">
        <v>256</v>
      </c>
      <c r="L43" s="1" t="str">
        <f t="shared" si="2"/>
        <v>A</v>
      </c>
      <c r="M43" s="1" t="str">
        <f t="shared" si="3"/>
        <v/>
      </c>
      <c r="N43" s="21"/>
    </row>
    <row r="44" spans="1:14" x14ac:dyDescent="0.25">
      <c r="A44" s="61" t="s">
        <v>415</v>
      </c>
      <c r="B44" s="62" t="s">
        <v>416</v>
      </c>
      <c r="C44" s="63">
        <v>0.61270000000000002</v>
      </c>
      <c r="D44" s="1" t="str">
        <f t="shared" si="0"/>
        <v>X</v>
      </c>
      <c r="E44" s="1" t="str">
        <f t="shared" si="1"/>
        <v/>
      </c>
      <c r="F44" s="22" t="str">
        <f>_xlfn.XLOOKUP(A44,'[1]LEA ID Order'!$A:$A,'[1]LEA ID Order'!$G:$G)</f>
        <v>X</v>
      </c>
      <c r="G44" s="19"/>
      <c r="H44" s="54">
        <f>_xlfn.XLOOKUP(A44,'[2]Sponsor Profile Report'!$A:$A,'[2]Sponsor Profile Report'!$H:$H)</f>
        <v>4</v>
      </c>
      <c r="I44" s="54">
        <f>_xlfn.XLOOKUP(A44,'[1]LEA ID Order'!$A:$A,'[1]LEA ID Order'!$N:$N)</f>
        <v>1743</v>
      </c>
      <c r="J44" s="54">
        <v>4</v>
      </c>
      <c r="K44" s="54">
        <v>1743</v>
      </c>
      <c r="L44" s="1" t="str">
        <f t="shared" si="2"/>
        <v>A</v>
      </c>
      <c r="M44" s="1" t="str">
        <f t="shared" si="3"/>
        <v/>
      </c>
      <c r="N44" s="21"/>
    </row>
    <row r="45" spans="1:14" x14ac:dyDescent="0.25">
      <c r="A45" s="61" t="s">
        <v>473</v>
      </c>
      <c r="B45" s="62" t="s">
        <v>474</v>
      </c>
      <c r="C45" s="63">
        <v>0.32140000000000002</v>
      </c>
      <c r="D45" s="1" t="str">
        <f t="shared" si="0"/>
        <v>X</v>
      </c>
      <c r="E45" s="1" t="str">
        <f t="shared" si="1"/>
        <v/>
      </c>
      <c r="F45" s="22" t="str">
        <f>_xlfn.XLOOKUP(A45,'[1]LEA ID Order'!$A:$A,'[1]LEA ID Order'!$G:$G)</f>
        <v>X</v>
      </c>
      <c r="G45" s="19"/>
      <c r="H45" s="54">
        <f>_xlfn.XLOOKUP(A45,'[2]Sponsor Profile Report'!$A:$A,'[2]Sponsor Profile Report'!$H:$H)</f>
        <v>1</v>
      </c>
      <c r="I45" s="54">
        <f>_xlfn.XLOOKUP(A45,'[1]LEA ID Order'!$A:$A,'[1]LEA ID Order'!$N:$N)</f>
        <v>28</v>
      </c>
      <c r="J45" s="54">
        <v>1</v>
      </c>
      <c r="K45" s="54">
        <v>28</v>
      </c>
      <c r="L45" s="1" t="str">
        <f t="shared" si="2"/>
        <v>A</v>
      </c>
      <c r="M45" s="1" t="str">
        <f t="shared" si="3"/>
        <v/>
      </c>
      <c r="N45" s="21"/>
    </row>
    <row r="46" spans="1:14" x14ac:dyDescent="0.25">
      <c r="A46" s="61" t="s">
        <v>483</v>
      </c>
      <c r="B46" s="62" t="s">
        <v>484</v>
      </c>
      <c r="C46" s="63">
        <v>0.27639999999999998</v>
      </c>
      <c r="D46" s="1" t="str">
        <f t="shared" si="0"/>
        <v>X</v>
      </c>
      <c r="E46" s="1" t="str">
        <f t="shared" si="1"/>
        <v/>
      </c>
      <c r="F46" s="22" t="str">
        <f>_xlfn.XLOOKUP(A46,'[1]LEA ID Order'!$A:$A,'[1]LEA ID Order'!$G:$G)</f>
        <v>X</v>
      </c>
      <c r="G46" s="19"/>
      <c r="H46" s="54">
        <f>_xlfn.XLOOKUP(A46,'[2]Sponsor Profile Report'!$A:$A,'[2]Sponsor Profile Report'!$H:$H)</f>
        <v>3</v>
      </c>
      <c r="I46" s="54">
        <f>_xlfn.XLOOKUP(A46,'[1]LEA ID Order'!$A:$A,'[1]LEA ID Order'!$N:$N)</f>
        <v>715</v>
      </c>
      <c r="J46" s="54">
        <v>3</v>
      </c>
      <c r="K46" s="54">
        <v>715</v>
      </c>
      <c r="L46" s="1" t="str">
        <f t="shared" si="2"/>
        <v>A</v>
      </c>
      <c r="M46" s="1" t="str">
        <f t="shared" si="3"/>
        <v/>
      </c>
      <c r="N46" s="21"/>
    </row>
    <row r="47" spans="1:14" x14ac:dyDescent="0.25">
      <c r="A47" s="61" t="s">
        <v>489</v>
      </c>
      <c r="B47" s="62" t="s">
        <v>490</v>
      </c>
      <c r="C47" s="63">
        <v>0.36229999999999996</v>
      </c>
      <c r="D47" s="1" t="str">
        <f t="shared" si="0"/>
        <v>X</v>
      </c>
      <c r="E47" s="1" t="str">
        <f t="shared" si="1"/>
        <v/>
      </c>
      <c r="F47" s="22" t="str">
        <f>_xlfn.XLOOKUP(A47,'[1]LEA ID Order'!$A:$A,'[1]LEA ID Order'!$G:$G)</f>
        <v>X</v>
      </c>
      <c r="G47" s="19"/>
      <c r="H47" s="54">
        <f>_xlfn.XLOOKUP(A47,'[2]Sponsor Profile Report'!$A:$A,'[2]Sponsor Profile Report'!$H:$H)</f>
        <v>2</v>
      </c>
      <c r="I47" s="54">
        <f>_xlfn.XLOOKUP(A47,'[1]LEA ID Order'!$A:$A,'[1]LEA ID Order'!$N:$N)</f>
        <v>69</v>
      </c>
      <c r="J47" s="54">
        <v>2</v>
      </c>
      <c r="K47" s="54">
        <v>69</v>
      </c>
      <c r="L47" s="1" t="str">
        <f t="shared" si="2"/>
        <v>A</v>
      </c>
      <c r="M47" s="1" t="str">
        <f t="shared" si="3"/>
        <v/>
      </c>
      <c r="N47" s="21"/>
    </row>
    <row r="48" spans="1:14" x14ac:dyDescent="0.25">
      <c r="A48" s="61" t="s">
        <v>495</v>
      </c>
      <c r="B48" s="62" t="s">
        <v>496</v>
      </c>
      <c r="C48" s="63">
        <v>0.4355</v>
      </c>
      <c r="D48" s="1" t="str">
        <f t="shared" si="0"/>
        <v>X</v>
      </c>
      <c r="E48" s="1" t="str">
        <f t="shared" si="1"/>
        <v/>
      </c>
      <c r="F48" s="22" t="str">
        <f>_xlfn.XLOOKUP(A48,'[1]LEA ID Order'!$A:$A,'[1]LEA ID Order'!$G:$G)</f>
        <v>X</v>
      </c>
      <c r="G48" s="19"/>
      <c r="H48" s="54">
        <f>_xlfn.XLOOKUP(A48,'[2]Sponsor Profile Report'!$A:$A,'[2]Sponsor Profile Report'!$H:$H)</f>
        <v>1</v>
      </c>
      <c r="I48" s="54">
        <f>_xlfn.XLOOKUP(A48,'[1]LEA ID Order'!$A:$A,'[1]LEA ID Order'!$N:$N)</f>
        <v>62</v>
      </c>
      <c r="J48" s="54">
        <v>1</v>
      </c>
      <c r="K48" s="54">
        <v>62</v>
      </c>
      <c r="L48" s="1" t="str">
        <f t="shared" si="2"/>
        <v>A</v>
      </c>
      <c r="M48" s="1" t="str">
        <f t="shared" si="3"/>
        <v/>
      </c>
      <c r="N48" s="21"/>
    </row>
    <row r="49" spans="1:14" x14ac:dyDescent="0.25">
      <c r="A49" s="61" t="s">
        <v>516</v>
      </c>
      <c r="B49" s="62" t="s">
        <v>517</v>
      </c>
      <c r="C49" s="63">
        <v>0.40210000000000001</v>
      </c>
      <c r="D49" s="1" t="str">
        <f t="shared" si="0"/>
        <v>X</v>
      </c>
      <c r="E49" s="1" t="str">
        <f t="shared" si="1"/>
        <v/>
      </c>
      <c r="F49" s="22" t="str">
        <f>_xlfn.XLOOKUP(A49,'[1]LEA ID Order'!$A:$A,'[1]LEA ID Order'!$G:$G)</f>
        <v>X</v>
      </c>
      <c r="G49" s="19"/>
      <c r="H49" s="54">
        <f>_xlfn.XLOOKUP(A49,'[2]Sponsor Profile Report'!$A:$A,'[2]Sponsor Profile Report'!$H:$H)</f>
        <v>3</v>
      </c>
      <c r="I49" s="54">
        <f>_xlfn.XLOOKUP(A49,'[1]LEA ID Order'!$A:$A,'[1]LEA ID Order'!$N:$N)</f>
        <v>286</v>
      </c>
      <c r="J49" s="54">
        <v>3</v>
      </c>
      <c r="K49" s="54">
        <v>286</v>
      </c>
      <c r="L49" s="1" t="str">
        <f t="shared" si="2"/>
        <v>A</v>
      </c>
      <c r="M49" s="1" t="str">
        <f t="shared" si="3"/>
        <v/>
      </c>
      <c r="N49" s="21"/>
    </row>
    <row r="50" spans="1:14" x14ac:dyDescent="0.25">
      <c r="A50" s="61" t="s">
        <v>518</v>
      </c>
      <c r="B50" s="62" t="s">
        <v>519</v>
      </c>
      <c r="C50" s="63">
        <v>0.41460000000000002</v>
      </c>
      <c r="D50" s="1" t="str">
        <f t="shared" si="0"/>
        <v>X</v>
      </c>
      <c r="E50" s="1" t="str">
        <f t="shared" si="1"/>
        <v/>
      </c>
      <c r="F50" s="22" t="str">
        <f>_xlfn.XLOOKUP(A50,'[1]LEA ID Order'!$A:$A,'[1]LEA ID Order'!$G:$G)</f>
        <v>X</v>
      </c>
      <c r="G50" s="19"/>
      <c r="H50" s="54">
        <f>_xlfn.XLOOKUP(A50,'[2]Sponsor Profile Report'!$A:$A,'[2]Sponsor Profile Report'!$H:$H)</f>
        <v>2</v>
      </c>
      <c r="I50" s="54">
        <f>_xlfn.XLOOKUP(A50,'[1]LEA ID Order'!$A:$A,'[1]LEA ID Order'!$N:$N)</f>
        <v>82</v>
      </c>
      <c r="J50" s="54">
        <v>2</v>
      </c>
      <c r="K50" s="54">
        <v>82</v>
      </c>
      <c r="L50" s="1" t="str">
        <f t="shared" si="2"/>
        <v>A</v>
      </c>
      <c r="M50" s="1" t="str">
        <f t="shared" si="3"/>
        <v/>
      </c>
      <c r="N50" s="21"/>
    </row>
    <row r="51" spans="1:14" x14ac:dyDescent="0.25">
      <c r="A51" s="61" t="s">
        <v>541</v>
      </c>
      <c r="B51" s="62" t="s">
        <v>542</v>
      </c>
      <c r="C51" s="63">
        <v>0.21010000000000001</v>
      </c>
      <c r="D51" s="1" t="str">
        <f t="shared" si="0"/>
        <v/>
      </c>
      <c r="E51" s="1" t="str">
        <f t="shared" si="1"/>
        <v>X</v>
      </c>
      <c r="F51" s="22" t="str">
        <f>_xlfn.XLOOKUP(A51,'[1]LEA ID Order'!$A:$A,'[1]LEA ID Order'!$G:$G)</f>
        <v>X</v>
      </c>
      <c r="G51" s="19"/>
      <c r="H51" s="54">
        <f>_xlfn.XLOOKUP(A51,'[2]Sponsor Profile Report'!$A:$A,'[2]Sponsor Profile Report'!$H:$H)</f>
        <v>1</v>
      </c>
      <c r="I51" s="54">
        <f>_xlfn.XLOOKUP(A51,'[1]LEA ID Order'!$A:$A,'[1]LEA ID Order'!$N:$N)</f>
        <v>257</v>
      </c>
      <c r="J51" s="54">
        <v>1</v>
      </c>
      <c r="K51" s="54">
        <v>257</v>
      </c>
      <c r="L51" s="1" t="str">
        <f t="shared" si="2"/>
        <v>A</v>
      </c>
      <c r="M51" s="1" t="str">
        <f t="shared" si="3"/>
        <v/>
      </c>
      <c r="N51" s="21"/>
    </row>
    <row r="52" spans="1:14" x14ac:dyDescent="0.25">
      <c r="A52" s="61" t="s">
        <v>549</v>
      </c>
      <c r="B52" s="62" t="s">
        <v>550</v>
      </c>
      <c r="C52" s="63">
        <v>0.38270000000000004</v>
      </c>
      <c r="D52" s="1" t="str">
        <f t="shared" si="0"/>
        <v>X</v>
      </c>
      <c r="E52" s="1" t="str">
        <f t="shared" si="1"/>
        <v/>
      </c>
      <c r="F52" s="22" t="str">
        <f>_xlfn.XLOOKUP(A52,'[1]LEA ID Order'!$A:$A,'[1]LEA ID Order'!$G:$G)</f>
        <v>X</v>
      </c>
      <c r="G52" s="19"/>
      <c r="H52" s="54">
        <f>_xlfn.XLOOKUP(A52,'[2]Sponsor Profile Report'!$A:$A,'[2]Sponsor Profile Report'!$H:$H)</f>
        <v>3</v>
      </c>
      <c r="I52" s="54">
        <f>_xlfn.XLOOKUP(A52,'[1]LEA ID Order'!$A:$A,'[1]LEA ID Order'!$N:$N)</f>
        <v>993</v>
      </c>
      <c r="J52" s="54">
        <v>3</v>
      </c>
      <c r="K52" s="54">
        <v>993</v>
      </c>
      <c r="L52" s="1" t="str">
        <f t="shared" si="2"/>
        <v>A</v>
      </c>
      <c r="M52" s="1" t="str">
        <f t="shared" si="3"/>
        <v/>
      </c>
      <c r="N52" s="21"/>
    </row>
    <row r="53" spans="1:14" x14ac:dyDescent="0.25">
      <c r="A53" s="61" t="s">
        <v>551</v>
      </c>
      <c r="B53" s="62" t="s">
        <v>552</v>
      </c>
      <c r="C53" s="63">
        <v>0.28210000000000002</v>
      </c>
      <c r="D53" s="1" t="str">
        <f t="shared" si="0"/>
        <v>X</v>
      </c>
      <c r="E53" s="1" t="str">
        <f t="shared" si="1"/>
        <v/>
      </c>
      <c r="F53" s="22" t="str">
        <f>_xlfn.XLOOKUP(A53,'[1]LEA ID Order'!$A:$A,'[1]LEA ID Order'!$G:$G)</f>
        <v>X</v>
      </c>
      <c r="G53" s="19"/>
      <c r="H53" s="54">
        <f>_xlfn.XLOOKUP(A53,'[2]Sponsor Profile Report'!$A:$A,'[2]Sponsor Profile Report'!$H:$H)</f>
        <v>1</v>
      </c>
      <c r="I53" s="54">
        <f>_xlfn.XLOOKUP(A53,'[1]LEA ID Order'!$A:$A,'[1]LEA ID Order'!$N:$N)</f>
        <v>78</v>
      </c>
      <c r="J53" s="54">
        <v>1</v>
      </c>
      <c r="K53" s="54">
        <v>78</v>
      </c>
      <c r="L53" s="1" t="str">
        <f t="shared" si="2"/>
        <v>A</v>
      </c>
      <c r="M53" s="1" t="str">
        <f t="shared" si="3"/>
        <v/>
      </c>
      <c r="N53" s="21"/>
    </row>
    <row r="54" spans="1:14" x14ac:dyDescent="0.25">
      <c r="A54" s="61" t="s">
        <v>565</v>
      </c>
      <c r="B54" s="62" t="s">
        <v>566</v>
      </c>
      <c r="C54" s="63">
        <v>0.52950000000000008</v>
      </c>
      <c r="D54" s="1" t="str">
        <f t="shared" si="0"/>
        <v>X</v>
      </c>
      <c r="E54" s="1" t="str">
        <f t="shared" si="1"/>
        <v/>
      </c>
      <c r="F54" s="22" t="str">
        <f>_xlfn.XLOOKUP(A54,'[1]LEA ID Order'!$A:$A,'[1]LEA ID Order'!$G:$G)</f>
        <v>X</v>
      </c>
      <c r="G54" s="19"/>
      <c r="H54" s="54">
        <f>_xlfn.XLOOKUP(A54,'[2]Sponsor Profile Report'!$A:$A,'[2]Sponsor Profile Report'!$H:$H)</f>
        <v>12</v>
      </c>
      <c r="I54" s="54">
        <f>_xlfn.XLOOKUP(A54,'[1]LEA ID Order'!$A:$A,'[1]LEA ID Order'!$N:$N)</f>
        <v>5229</v>
      </c>
      <c r="J54" s="54">
        <v>12</v>
      </c>
      <c r="K54" s="54">
        <v>5229</v>
      </c>
      <c r="L54" s="1" t="str">
        <f t="shared" si="2"/>
        <v>A</v>
      </c>
      <c r="M54" s="1" t="str">
        <f t="shared" si="3"/>
        <v/>
      </c>
      <c r="N54" s="21"/>
    </row>
    <row r="55" spans="1:14" x14ac:dyDescent="0.25">
      <c r="A55" s="61" t="s">
        <v>575</v>
      </c>
      <c r="B55" s="62" t="s">
        <v>576</v>
      </c>
      <c r="C55" s="63">
        <v>0.53029999999999999</v>
      </c>
      <c r="D55" s="1" t="str">
        <f t="shared" si="0"/>
        <v>X</v>
      </c>
      <c r="E55" s="1" t="str">
        <f t="shared" si="1"/>
        <v/>
      </c>
      <c r="F55" s="22" t="str">
        <f>_xlfn.XLOOKUP(A55,'[1]LEA ID Order'!$A:$A,'[1]LEA ID Order'!$G:$G)</f>
        <v>X</v>
      </c>
      <c r="G55" s="19"/>
      <c r="H55" s="54">
        <f>_xlfn.XLOOKUP(A55,'[2]Sponsor Profile Report'!$A:$A,'[2]Sponsor Profile Report'!$H:$H)</f>
        <v>34</v>
      </c>
      <c r="I55" s="54">
        <f>_xlfn.XLOOKUP(A55,'[1]LEA ID Order'!$A:$A,'[1]LEA ID Order'!$N:$N)</f>
        <v>15170</v>
      </c>
      <c r="J55" s="54">
        <v>34</v>
      </c>
      <c r="K55" s="54">
        <v>15170</v>
      </c>
      <c r="L55" s="1" t="str">
        <f t="shared" si="2"/>
        <v>A</v>
      </c>
      <c r="M55" s="1" t="str">
        <f t="shared" si="3"/>
        <v/>
      </c>
      <c r="N55" s="21"/>
    </row>
    <row r="56" spans="1:14" x14ac:dyDescent="0.25">
      <c r="A56" s="61" t="s">
        <v>585</v>
      </c>
      <c r="B56" s="62" t="s">
        <v>586</v>
      </c>
      <c r="C56" s="63">
        <v>0.46810000000000002</v>
      </c>
      <c r="D56" s="1" t="str">
        <f t="shared" si="0"/>
        <v>X</v>
      </c>
      <c r="E56" s="1" t="str">
        <f t="shared" si="1"/>
        <v/>
      </c>
      <c r="F56" s="22" t="str">
        <f>_xlfn.XLOOKUP(A56,'[1]LEA ID Order'!$A:$A,'[1]LEA ID Order'!$G:$G)</f>
        <v>X</v>
      </c>
      <c r="G56" s="19"/>
      <c r="H56" s="54">
        <f>_xlfn.XLOOKUP(A56,'[2]Sponsor Profile Report'!$A:$A,'[2]Sponsor Profile Report'!$H:$H)</f>
        <v>1</v>
      </c>
      <c r="I56" s="54">
        <f>_xlfn.XLOOKUP(A56,'[1]LEA ID Order'!$A:$A,'[1]LEA ID Order'!$N:$N)</f>
        <v>47</v>
      </c>
      <c r="J56" s="54">
        <v>1</v>
      </c>
      <c r="K56" s="54">
        <v>47</v>
      </c>
      <c r="L56" s="1" t="str">
        <f t="shared" si="2"/>
        <v>A</v>
      </c>
      <c r="M56" s="1" t="str">
        <f t="shared" si="3"/>
        <v/>
      </c>
      <c r="N56" s="21"/>
    </row>
    <row r="57" spans="1:14" x14ac:dyDescent="0.25">
      <c r="A57" s="61" t="s">
        <v>599</v>
      </c>
      <c r="B57" s="62" t="s">
        <v>600</v>
      </c>
      <c r="C57" s="63">
        <v>0.27310000000000001</v>
      </c>
      <c r="D57" s="1" t="str">
        <f t="shared" si="0"/>
        <v>X</v>
      </c>
      <c r="E57" s="1" t="str">
        <f t="shared" si="1"/>
        <v/>
      </c>
      <c r="F57" s="22" t="str">
        <f>_xlfn.XLOOKUP(A57,'[1]LEA ID Order'!$A:$A,'[1]LEA ID Order'!$G:$G)</f>
        <v>X</v>
      </c>
      <c r="G57" s="19"/>
      <c r="H57" s="54">
        <f>_xlfn.XLOOKUP(A57,'[2]Sponsor Profile Report'!$A:$A,'[2]Sponsor Profile Report'!$H:$H)</f>
        <v>3</v>
      </c>
      <c r="I57" s="54">
        <f>_xlfn.XLOOKUP(A57,'[1]LEA ID Order'!$A:$A,'[1]LEA ID Order'!$N:$N)</f>
        <v>1084</v>
      </c>
      <c r="J57" s="54">
        <v>3</v>
      </c>
      <c r="K57" s="54">
        <v>1084</v>
      </c>
      <c r="L57" s="1" t="str">
        <f t="shared" si="2"/>
        <v>A</v>
      </c>
      <c r="M57" s="1" t="str">
        <f t="shared" si="3"/>
        <v/>
      </c>
      <c r="N57" s="21"/>
    </row>
    <row r="58" spans="1:14" x14ac:dyDescent="0.25">
      <c r="A58" s="61" t="s">
        <v>603</v>
      </c>
      <c r="B58" s="62" t="s">
        <v>604</v>
      </c>
      <c r="C58" s="63">
        <v>0.74659999999999993</v>
      </c>
      <c r="D58" s="1" t="str">
        <f t="shared" si="0"/>
        <v>X</v>
      </c>
      <c r="E58" s="1" t="str">
        <f t="shared" si="1"/>
        <v/>
      </c>
      <c r="F58" s="22" t="str">
        <f>_xlfn.XLOOKUP(A58,'[1]LEA ID Order'!$A:$A,'[1]LEA ID Order'!$G:$G)</f>
        <v>X</v>
      </c>
      <c r="G58" s="19"/>
      <c r="H58" s="54">
        <f>_xlfn.XLOOKUP(A58,'[2]Sponsor Profile Report'!$A:$A,'[2]Sponsor Profile Report'!$H:$H)</f>
        <v>3</v>
      </c>
      <c r="I58" s="54">
        <f>_xlfn.XLOOKUP(A58,'[1]LEA ID Order'!$A:$A,'[1]LEA ID Order'!$N:$N)</f>
        <v>730</v>
      </c>
      <c r="J58" s="54">
        <v>3</v>
      </c>
      <c r="K58" s="54">
        <v>730</v>
      </c>
      <c r="L58" s="1" t="str">
        <f t="shared" si="2"/>
        <v>A</v>
      </c>
      <c r="M58" s="1" t="str">
        <f t="shared" si="3"/>
        <v/>
      </c>
      <c r="N58" s="21"/>
    </row>
    <row r="59" spans="1:14" x14ac:dyDescent="0.25">
      <c r="A59" s="61" t="s">
        <v>605</v>
      </c>
      <c r="B59" s="62" t="s">
        <v>606</v>
      </c>
      <c r="C59" s="63">
        <v>0.82900000000000007</v>
      </c>
      <c r="D59" s="1" t="str">
        <f t="shared" si="0"/>
        <v>X</v>
      </c>
      <c r="E59" s="1" t="str">
        <f t="shared" si="1"/>
        <v/>
      </c>
      <c r="F59" s="22" t="str">
        <f>_xlfn.XLOOKUP(A59,'[1]LEA ID Order'!$A:$A,'[1]LEA ID Order'!$G:$G)</f>
        <v>X</v>
      </c>
      <c r="G59" s="19"/>
      <c r="H59" s="54">
        <f>_xlfn.XLOOKUP(A59,'[2]Sponsor Profile Report'!$A:$A,'[2]Sponsor Profile Report'!$H:$H)</f>
        <v>1</v>
      </c>
      <c r="I59" s="54">
        <f>_xlfn.XLOOKUP(A59,'[1]LEA ID Order'!$A:$A,'[1]LEA ID Order'!$N:$N)</f>
        <v>193</v>
      </c>
      <c r="J59" s="54">
        <v>1</v>
      </c>
      <c r="K59" s="54">
        <v>193</v>
      </c>
      <c r="L59" s="1" t="str">
        <f t="shared" si="2"/>
        <v>A</v>
      </c>
      <c r="M59" s="1" t="str">
        <f t="shared" si="3"/>
        <v/>
      </c>
      <c r="N59" s="21"/>
    </row>
    <row r="60" spans="1:14" x14ac:dyDescent="0.25">
      <c r="A60" s="61" t="s">
        <v>609</v>
      </c>
      <c r="B60" s="62" t="s">
        <v>610</v>
      </c>
      <c r="C60" s="63">
        <v>0.65190000000000003</v>
      </c>
      <c r="D60" s="1" t="str">
        <f t="shared" si="0"/>
        <v>X</v>
      </c>
      <c r="E60" s="1" t="str">
        <f t="shared" si="1"/>
        <v/>
      </c>
      <c r="F60" s="22" t="str">
        <f>_xlfn.XLOOKUP(A60,'[1]LEA ID Order'!$A:$A,'[1]LEA ID Order'!$G:$G)</f>
        <v>X</v>
      </c>
      <c r="G60" s="19"/>
      <c r="H60" s="54">
        <f>_xlfn.XLOOKUP(A60,'[2]Sponsor Profile Report'!$A:$A,'[2]Sponsor Profile Report'!$H:$H)</f>
        <v>1</v>
      </c>
      <c r="I60" s="54">
        <f>_xlfn.XLOOKUP(A60,'[1]LEA ID Order'!$A:$A,'[1]LEA ID Order'!$N:$N)</f>
        <v>356</v>
      </c>
      <c r="J60" s="54">
        <v>1</v>
      </c>
      <c r="K60" s="54">
        <v>356</v>
      </c>
      <c r="L60" s="1" t="str">
        <f t="shared" si="2"/>
        <v>A</v>
      </c>
      <c r="M60" s="1" t="str">
        <f t="shared" si="3"/>
        <v/>
      </c>
      <c r="N60" s="21"/>
    </row>
    <row r="61" spans="1:14" x14ac:dyDescent="0.25">
      <c r="A61" s="61" t="s">
        <v>611</v>
      </c>
      <c r="B61" s="62" t="s">
        <v>612</v>
      </c>
      <c r="C61" s="63">
        <v>0.75980000000000003</v>
      </c>
      <c r="D61" s="1" t="str">
        <f t="shared" si="0"/>
        <v>X</v>
      </c>
      <c r="E61" s="1" t="str">
        <f t="shared" si="1"/>
        <v/>
      </c>
      <c r="F61" s="22" t="str">
        <f>_xlfn.XLOOKUP(A61,'[1]LEA ID Order'!$A:$A,'[1]LEA ID Order'!$G:$G)</f>
        <v>X</v>
      </c>
      <c r="G61" s="19"/>
      <c r="H61" s="54">
        <f>_xlfn.XLOOKUP(A61,'[2]Sponsor Profile Report'!$A:$A,'[2]Sponsor Profile Report'!$H:$H)</f>
        <v>1</v>
      </c>
      <c r="I61" s="54">
        <f>_xlfn.XLOOKUP(A61,'[1]LEA ID Order'!$A:$A,'[1]LEA ID Order'!$N:$N)</f>
        <v>612</v>
      </c>
      <c r="J61" s="54">
        <v>1</v>
      </c>
      <c r="K61" s="54">
        <v>612</v>
      </c>
      <c r="L61" s="1" t="str">
        <f t="shared" si="2"/>
        <v>A</v>
      </c>
      <c r="M61" s="1" t="str">
        <f t="shared" si="3"/>
        <v/>
      </c>
      <c r="N61" s="21"/>
    </row>
    <row r="62" spans="1:14" x14ac:dyDescent="0.25">
      <c r="A62" s="61" t="s">
        <v>613</v>
      </c>
      <c r="B62" s="62" t="s">
        <v>614</v>
      </c>
      <c r="C62" s="63">
        <v>0.50380000000000003</v>
      </c>
      <c r="D62" s="1" t="str">
        <f t="shared" si="0"/>
        <v>X</v>
      </c>
      <c r="E62" s="1" t="str">
        <f t="shared" si="1"/>
        <v/>
      </c>
      <c r="F62" s="22" t="str">
        <f>_xlfn.XLOOKUP(A62,'[1]LEA ID Order'!$A:$A,'[1]LEA ID Order'!$G:$G)</f>
        <v>X</v>
      </c>
      <c r="G62" s="19"/>
      <c r="H62" s="54">
        <f>_xlfn.XLOOKUP(A62,'[2]Sponsor Profile Report'!$A:$A,'[2]Sponsor Profile Report'!$H:$H)</f>
        <v>1</v>
      </c>
      <c r="I62" s="54">
        <f>_xlfn.XLOOKUP(A62,'[1]LEA ID Order'!$A:$A,'[1]LEA ID Order'!$N:$N)</f>
        <v>133</v>
      </c>
      <c r="J62" s="54">
        <v>1</v>
      </c>
      <c r="K62" s="54">
        <v>133</v>
      </c>
      <c r="L62" s="1" t="str">
        <f t="shared" si="2"/>
        <v>A</v>
      </c>
      <c r="M62" s="1" t="str">
        <f t="shared" si="3"/>
        <v/>
      </c>
      <c r="N62" s="21"/>
    </row>
    <row r="63" spans="1:14" x14ac:dyDescent="0.25">
      <c r="A63" s="61" t="s">
        <v>617</v>
      </c>
      <c r="B63" s="62" t="s">
        <v>618</v>
      </c>
      <c r="C63" s="63">
        <v>0.4451</v>
      </c>
      <c r="D63" s="1" t="str">
        <f t="shared" si="0"/>
        <v>X</v>
      </c>
      <c r="E63" s="1" t="str">
        <f t="shared" si="1"/>
        <v/>
      </c>
      <c r="F63" s="22" t="str">
        <f>_xlfn.XLOOKUP(A63,'[1]LEA ID Order'!$A:$A,'[1]LEA ID Order'!$G:$G)</f>
        <v>X</v>
      </c>
      <c r="G63" s="19"/>
      <c r="H63" s="54">
        <f>_xlfn.XLOOKUP(A63,'[2]Sponsor Profile Report'!$A:$A,'[2]Sponsor Profile Report'!$H:$H)</f>
        <v>1</v>
      </c>
      <c r="I63" s="54">
        <f>_xlfn.XLOOKUP(A63,'[1]LEA ID Order'!$A:$A,'[1]LEA ID Order'!$N:$N)</f>
        <v>355</v>
      </c>
      <c r="J63" s="54">
        <v>1</v>
      </c>
      <c r="K63" s="54">
        <v>355</v>
      </c>
      <c r="L63" s="1" t="str">
        <f t="shared" si="2"/>
        <v>A</v>
      </c>
      <c r="M63" s="1" t="str">
        <f t="shared" si="3"/>
        <v/>
      </c>
      <c r="N63" s="21"/>
    </row>
    <row r="64" spans="1:14" x14ac:dyDescent="0.25">
      <c r="A64" s="61" t="s">
        <v>619</v>
      </c>
      <c r="B64" s="62" t="s">
        <v>620</v>
      </c>
      <c r="C64" s="63">
        <v>0.84290000000000009</v>
      </c>
      <c r="D64" s="1" t="str">
        <f t="shared" si="0"/>
        <v>X</v>
      </c>
      <c r="E64" s="1" t="str">
        <f t="shared" si="1"/>
        <v/>
      </c>
      <c r="F64" s="22" t="str">
        <f>_xlfn.XLOOKUP(A64,'[1]LEA ID Order'!$A:$A,'[1]LEA ID Order'!$G:$G)</f>
        <v>X</v>
      </c>
      <c r="G64" s="19"/>
      <c r="H64" s="54">
        <f>_xlfn.XLOOKUP(A64,'[2]Sponsor Profile Report'!$A:$A,'[2]Sponsor Profile Report'!$H:$H)</f>
        <v>2</v>
      </c>
      <c r="I64" s="54">
        <f>_xlfn.XLOOKUP(A64,'[1]LEA ID Order'!$A:$A,'[1]LEA ID Order'!$N:$N)</f>
        <v>821</v>
      </c>
      <c r="J64" s="54">
        <v>2</v>
      </c>
      <c r="K64" s="54">
        <v>821</v>
      </c>
      <c r="L64" s="1" t="str">
        <f t="shared" si="2"/>
        <v>A</v>
      </c>
      <c r="M64" s="1" t="str">
        <f t="shared" si="3"/>
        <v/>
      </c>
      <c r="N64" s="21"/>
    </row>
    <row r="65" spans="1:14" x14ac:dyDescent="0.25">
      <c r="A65" s="61" t="s">
        <v>621</v>
      </c>
      <c r="B65" s="62" t="s">
        <v>622</v>
      </c>
      <c r="C65" s="63">
        <v>0.66400000000000003</v>
      </c>
      <c r="D65" s="1" t="str">
        <f t="shared" si="0"/>
        <v>X</v>
      </c>
      <c r="E65" s="1" t="str">
        <f t="shared" si="1"/>
        <v/>
      </c>
      <c r="F65" s="22" t="str">
        <f>_xlfn.XLOOKUP(A65,'[1]LEA ID Order'!$A:$A,'[1]LEA ID Order'!$G:$G)</f>
        <v>X</v>
      </c>
      <c r="G65" s="19"/>
      <c r="H65" s="54">
        <f>_xlfn.XLOOKUP(A65,'[2]Sponsor Profile Report'!$A:$A,'[2]Sponsor Profile Report'!$H:$H)</f>
        <v>2</v>
      </c>
      <c r="I65" s="54">
        <f>_xlfn.XLOOKUP(A65,'[1]LEA ID Order'!$A:$A,'[1]LEA ID Order'!$N:$N)</f>
        <v>744</v>
      </c>
      <c r="J65" s="54">
        <v>2</v>
      </c>
      <c r="K65" s="54">
        <v>744</v>
      </c>
      <c r="L65" s="1" t="str">
        <f t="shared" si="2"/>
        <v>A</v>
      </c>
      <c r="M65" s="1" t="str">
        <f t="shared" si="3"/>
        <v/>
      </c>
      <c r="N65" s="21"/>
    </row>
    <row r="66" spans="1:14" x14ac:dyDescent="0.25">
      <c r="A66" s="61" t="s">
        <v>625</v>
      </c>
      <c r="B66" s="62" t="s">
        <v>626</v>
      </c>
      <c r="C66" s="63">
        <v>0.69489999999999996</v>
      </c>
      <c r="D66" s="1" t="str">
        <f t="shared" si="0"/>
        <v>X</v>
      </c>
      <c r="E66" s="1" t="str">
        <f t="shared" si="1"/>
        <v/>
      </c>
      <c r="F66" s="22" t="str">
        <f>_xlfn.XLOOKUP(A66,'[1]LEA ID Order'!$A:$A,'[1]LEA ID Order'!$G:$G)</f>
        <v>X</v>
      </c>
      <c r="G66" s="19"/>
      <c r="H66" s="54">
        <f>_xlfn.XLOOKUP(A66,'[2]Sponsor Profile Report'!$A:$A,'[2]Sponsor Profile Report'!$H:$H)</f>
        <v>1</v>
      </c>
      <c r="I66" s="54">
        <f>_xlfn.XLOOKUP(A66,'[1]LEA ID Order'!$A:$A,'[1]LEA ID Order'!$N:$N)</f>
        <v>177</v>
      </c>
      <c r="J66" s="54">
        <v>1</v>
      </c>
      <c r="K66" s="54">
        <v>177</v>
      </c>
      <c r="L66" s="1" t="str">
        <f t="shared" si="2"/>
        <v>A</v>
      </c>
      <c r="M66" s="1" t="str">
        <f t="shared" si="3"/>
        <v/>
      </c>
      <c r="N66" s="21"/>
    </row>
    <row r="67" spans="1:14" x14ac:dyDescent="0.25">
      <c r="A67" s="61" t="s">
        <v>627</v>
      </c>
      <c r="B67" s="62" t="s">
        <v>628</v>
      </c>
      <c r="C67" s="63">
        <v>0.53290000000000004</v>
      </c>
      <c r="D67" s="1" t="str">
        <f t="shared" si="0"/>
        <v>X</v>
      </c>
      <c r="E67" s="1" t="str">
        <f t="shared" si="1"/>
        <v/>
      </c>
      <c r="F67" s="22" t="str">
        <f>_xlfn.XLOOKUP(A67,'[1]LEA ID Order'!$A:$A,'[1]LEA ID Order'!$G:$G)</f>
        <v>X</v>
      </c>
      <c r="G67" s="19"/>
      <c r="H67" s="54">
        <f>_xlfn.XLOOKUP(A67,'[2]Sponsor Profile Report'!$A:$A,'[2]Sponsor Profile Report'!$H:$H)</f>
        <v>2</v>
      </c>
      <c r="I67" s="54">
        <f>_xlfn.XLOOKUP(A67,'[1]LEA ID Order'!$A:$A,'[1]LEA ID Order'!$N:$N)</f>
        <v>957</v>
      </c>
      <c r="J67" s="54">
        <v>2</v>
      </c>
      <c r="K67" s="54">
        <v>957</v>
      </c>
      <c r="L67" s="1" t="str">
        <f t="shared" si="2"/>
        <v>A</v>
      </c>
      <c r="M67" s="1" t="str">
        <f t="shared" si="3"/>
        <v/>
      </c>
      <c r="N67" s="21"/>
    </row>
    <row r="68" spans="1:14" x14ac:dyDescent="0.25">
      <c r="A68" s="61" t="s">
        <v>629</v>
      </c>
      <c r="B68" s="62" t="s">
        <v>630</v>
      </c>
      <c r="C68" s="63">
        <v>0.74529999999999996</v>
      </c>
      <c r="D68" s="1" t="str">
        <f t="shared" si="0"/>
        <v>X</v>
      </c>
      <c r="E68" s="1" t="str">
        <f t="shared" si="1"/>
        <v/>
      </c>
      <c r="F68" s="22" t="str">
        <f>_xlfn.XLOOKUP(A68,'[1]LEA ID Order'!$A:$A,'[1]LEA ID Order'!$G:$G)</f>
        <v>X</v>
      </c>
      <c r="G68" s="19"/>
      <c r="H68" s="54">
        <f>_xlfn.XLOOKUP(A68,'[2]Sponsor Profile Report'!$A:$A,'[2]Sponsor Profile Report'!$H:$H)</f>
        <v>1</v>
      </c>
      <c r="I68" s="54">
        <f>_xlfn.XLOOKUP(A68,'[1]LEA ID Order'!$A:$A,'[1]LEA ID Order'!$N:$N)</f>
        <v>106</v>
      </c>
      <c r="J68" s="54">
        <v>1</v>
      </c>
      <c r="K68" s="54">
        <v>106</v>
      </c>
      <c r="L68" s="1" t="str">
        <f t="shared" si="2"/>
        <v>A</v>
      </c>
      <c r="M68" s="1" t="str">
        <f t="shared" si="3"/>
        <v/>
      </c>
      <c r="N68" s="21"/>
    </row>
    <row r="69" spans="1:14" x14ac:dyDescent="0.25">
      <c r="A69" s="61" t="s">
        <v>633</v>
      </c>
      <c r="B69" s="62" t="s">
        <v>634</v>
      </c>
      <c r="C69" s="63">
        <v>0.74260000000000004</v>
      </c>
      <c r="D69" s="1" t="str">
        <f t="shared" si="0"/>
        <v>X</v>
      </c>
      <c r="E69" s="1" t="str">
        <f t="shared" si="1"/>
        <v/>
      </c>
      <c r="F69" s="22" t="str">
        <f>_xlfn.XLOOKUP(A69,'[1]LEA ID Order'!$A:$A,'[1]LEA ID Order'!$G:$G)</f>
        <v>X</v>
      </c>
      <c r="G69" s="19"/>
      <c r="H69" s="54">
        <f>_xlfn.XLOOKUP(A69,'[2]Sponsor Profile Report'!$A:$A,'[2]Sponsor Profile Report'!$H:$H)</f>
        <v>1</v>
      </c>
      <c r="I69" s="54">
        <f>_xlfn.XLOOKUP(A69,'[1]LEA ID Order'!$A:$A,'[1]LEA ID Order'!$N:$N)</f>
        <v>272</v>
      </c>
      <c r="J69" s="54">
        <v>1</v>
      </c>
      <c r="K69" s="54">
        <v>272</v>
      </c>
      <c r="L69" s="1" t="str">
        <f t="shared" si="2"/>
        <v>A</v>
      </c>
      <c r="M69" s="1" t="str">
        <f t="shared" si="3"/>
        <v/>
      </c>
      <c r="N69" s="21"/>
    </row>
    <row r="70" spans="1:14" x14ac:dyDescent="0.25">
      <c r="A70" s="61" t="s">
        <v>637</v>
      </c>
      <c r="B70" s="62" t="s">
        <v>638</v>
      </c>
      <c r="C70" s="63">
        <v>0.44549999999999995</v>
      </c>
      <c r="D70" s="1" t="str">
        <f t="shared" si="0"/>
        <v>X</v>
      </c>
      <c r="E70" s="1" t="str">
        <f t="shared" si="1"/>
        <v/>
      </c>
      <c r="F70" s="22" t="str">
        <f>_xlfn.XLOOKUP(A70,'[1]LEA ID Order'!$A:$A,'[1]LEA ID Order'!$G:$G)</f>
        <v>X</v>
      </c>
      <c r="G70" s="19"/>
      <c r="H70" s="54">
        <f>_xlfn.XLOOKUP(A70,'[2]Sponsor Profile Report'!$A:$A,'[2]Sponsor Profile Report'!$H:$H)</f>
        <v>1</v>
      </c>
      <c r="I70" s="54">
        <f>_xlfn.XLOOKUP(A70,'[1]LEA ID Order'!$A:$A,'[1]LEA ID Order'!$N:$N)</f>
        <v>110</v>
      </c>
      <c r="J70" s="54">
        <v>1</v>
      </c>
      <c r="K70" s="54">
        <v>110</v>
      </c>
      <c r="L70" s="1" t="str">
        <f t="shared" si="2"/>
        <v>A</v>
      </c>
      <c r="M70" s="1" t="str">
        <f t="shared" si="3"/>
        <v/>
      </c>
      <c r="N70" s="21"/>
    </row>
    <row r="71" spans="1:14" x14ac:dyDescent="0.25">
      <c r="A71" s="61" t="s">
        <v>694</v>
      </c>
      <c r="B71" s="62" t="s">
        <v>695</v>
      </c>
      <c r="C71" s="63">
        <v>0.4194</v>
      </c>
      <c r="D71" s="1" t="str">
        <f t="shared" si="0"/>
        <v>X</v>
      </c>
      <c r="E71" s="1" t="str">
        <f t="shared" si="1"/>
        <v/>
      </c>
      <c r="F71" s="22" t="str">
        <f>_xlfn.XLOOKUP(A71,'[1]LEA ID Order'!$A:$A,'[1]LEA ID Order'!$G:$G)</f>
        <v>X</v>
      </c>
      <c r="G71" s="19"/>
      <c r="H71" s="54">
        <f>_xlfn.XLOOKUP(A71,'[2]Sponsor Profile Report'!$A:$A,'[2]Sponsor Profile Report'!$H:$H)</f>
        <v>1</v>
      </c>
      <c r="I71" s="54">
        <f>_xlfn.XLOOKUP(A71,'[1]LEA ID Order'!$A:$A,'[1]LEA ID Order'!$N:$N)</f>
        <v>93</v>
      </c>
      <c r="J71" s="54">
        <v>1</v>
      </c>
      <c r="K71" s="54">
        <v>93</v>
      </c>
      <c r="L71" s="1" t="str">
        <f t="shared" si="2"/>
        <v>A</v>
      </c>
      <c r="M71" s="1" t="str">
        <f t="shared" si="3"/>
        <v/>
      </c>
      <c r="N71" s="21"/>
    </row>
    <row r="72" spans="1:14" x14ac:dyDescent="0.25">
      <c r="A72" s="61" t="s">
        <v>698</v>
      </c>
      <c r="B72" s="62" t="s">
        <v>699</v>
      </c>
      <c r="C72" s="63">
        <v>0.3674</v>
      </c>
      <c r="D72" s="1" t="str">
        <f t="shared" si="0"/>
        <v>X</v>
      </c>
      <c r="E72" s="1" t="str">
        <f t="shared" si="1"/>
        <v/>
      </c>
      <c r="F72" s="22" t="str">
        <f>_xlfn.XLOOKUP(A72,'[1]LEA ID Order'!$A:$A,'[1]LEA ID Order'!$G:$G)</f>
        <v>X</v>
      </c>
      <c r="G72" s="19"/>
      <c r="H72" s="54">
        <f>_xlfn.XLOOKUP(A72,'[2]Sponsor Profile Report'!$A:$A,'[2]Sponsor Profile Report'!$H:$H)</f>
        <v>1</v>
      </c>
      <c r="I72" s="54">
        <f>_xlfn.XLOOKUP(A72,'[1]LEA ID Order'!$A:$A,'[1]LEA ID Order'!$N:$N)</f>
        <v>528</v>
      </c>
      <c r="J72" s="54">
        <v>1</v>
      </c>
      <c r="K72" s="54">
        <v>528</v>
      </c>
      <c r="L72" s="1" t="str">
        <f t="shared" si="2"/>
        <v>A</v>
      </c>
      <c r="M72" s="1" t="str">
        <f t="shared" si="3"/>
        <v/>
      </c>
      <c r="N72" s="21"/>
    </row>
    <row r="73" spans="1:14" x14ac:dyDescent="0.25">
      <c r="A73" s="61" t="s">
        <v>721</v>
      </c>
      <c r="B73" s="62" t="s">
        <v>722</v>
      </c>
      <c r="C73" s="63">
        <v>0.34210000000000002</v>
      </c>
      <c r="D73" s="1" t="str">
        <f t="shared" ref="D73:D136" si="4">IF(C73&gt;=25%,"X",IF(C73&lt;25%,""))</f>
        <v>X</v>
      </c>
      <c r="E73" s="1" t="str">
        <f t="shared" ref="E73:E136" si="5">IF(C73="","",IF(C73&lt;15%,"",IF(C73&lt;25%,"X",IF(C73&gt;=25%,""))))</f>
        <v/>
      </c>
      <c r="F73" s="22" t="str">
        <f>_xlfn.XLOOKUP(A73,'[1]LEA ID Order'!$A:$A,'[1]LEA ID Order'!$G:$G)</f>
        <v>X</v>
      </c>
      <c r="G73" s="19"/>
      <c r="H73" s="54">
        <f>_xlfn.XLOOKUP(A73,'[2]Sponsor Profile Report'!$A:$A,'[2]Sponsor Profile Report'!$H:$H)</f>
        <v>4</v>
      </c>
      <c r="I73" s="54">
        <f>_xlfn.XLOOKUP(A73,'[1]LEA ID Order'!$A:$A,'[1]LEA ID Order'!$N:$N)</f>
        <v>1786</v>
      </c>
      <c r="J73" s="54">
        <v>4</v>
      </c>
      <c r="K73" s="54">
        <v>1786</v>
      </c>
      <c r="L73" s="1" t="str">
        <f t="shared" ref="L73:L136" si="6">IF(H73="","",IF(H73=J73,"A",IF(H73&gt;J73,"")))</f>
        <v>A</v>
      </c>
      <c r="M73" s="1" t="str">
        <f t="shared" ref="M73:M136" si="7">IF(J73="","",IF(H73&gt;J73,"S",IF(H73=J73,"")))</f>
        <v/>
      </c>
      <c r="N73" s="21"/>
    </row>
    <row r="74" spans="1:14" x14ac:dyDescent="0.25">
      <c r="A74" s="61" t="s">
        <v>772</v>
      </c>
      <c r="B74" s="62" t="s">
        <v>773</v>
      </c>
      <c r="C74" s="63">
        <v>0.2878</v>
      </c>
      <c r="D74" s="1" t="str">
        <f t="shared" si="4"/>
        <v>X</v>
      </c>
      <c r="E74" s="1" t="str">
        <f t="shared" si="5"/>
        <v/>
      </c>
      <c r="F74" s="22" t="str">
        <f>_xlfn.XLOOKUP(A74,'[1]LEA ID Order'!$A:$A,'[1]LEA ID Order'!$G:$G)</f>
        <v>X</v>
      </c>
      <c r="G74" s="19"/>
      <c r="H74" s="54">
        <f>_xlfn.XLOOKUP(A74,'[2]Sponsor Profile Report'!$A:$A,'[2]Sponsor Profile Report'!$H:$H)</f>
        <v>2</v>
      </c>
      <c r="I74" s="54">
        <f>_xlfn.XLOOKUP(A74,'[1]LEA ID Order'!$A:$A,'[1]LEA ID Order'!$N:$N)</f>
        <v>139</v>
      </c>
      <c r="J74" s="54">
        <v>2</v>
      </c>
      <c r="K74" s="54">
        <v>139</v>
      </c>
      <c r="L74" s="1" t="str">
        <f t="shared" si="6"/>
        <v>A</v>
      </c>
      <c r="M74" s="1" t="str">
        <f t="shared" si="7"/>
        <v/>
      </c>
      <c r="N74" s="21"/>
    </row>
    <row r="75" spans="1:14" x14ac:dyDescent="0.25">
      <c r="A75" s="61" t="s">
        <v>808</v>
      </c>
      <c r="B75" s="62" t="s">
        <v>809</v>
      </c>
      <c r="C75" s="63">
        <v>0.27979999999999999</v>
      </c>
      <c r="D75" s="1" t="str">
        <f t="shared" si="4"/>
        <v>X</v>
      </c>
      <c r="E75" s="1" t="str">
        <f t="shared" si="5"/>
        <v/>
      </c>
      <c r="F75" s="22" t="str">
        <f>_xlfn.XLOOKUP(A75,'[1]LEA ID Order'!$A:$A,'[1]LEA ID Order'!$G:$G)</f>
        <v>X</v>
      </c>
      <c r="G75" s="19"/>
      <c r="H75" s="54">
        <f>_xlfn.XLOOKUP(A75,'[2]Sponsor Profile Report'!$A:$A,'[2]Sponsor Profile Report'!$H:$H)</f>
        <v>3</v>
      </c>
      <c r="I75" s="54">
        <f>_xlfn.XLOOKUP(A75,'[1]LEA ID Order'!$A:$A,'[1]LEA ID Order'!$N:$N)</f>
        <v>997</v>
      </c>
      <c r="J75" s="54">
        <v>3</v>
      </c>
      <c r="K75" s="54">
        <v>997</v>
      </c>
      <c r="L75" s="1" t="str">
        <f t="shared" si="6"/>
        <v>A</v>
      </c>
      <c r="M75" s="1" t="str">
        <f t="shared" si="7"/>
        <v/>
      </c>
      <c r="N75" s="21"/>
    </row>
    <row r="76" spans="1:14" x14ac:dyDescent="0.25">
      <c r="A76" s="61" t="s">
        <v>810</v>
      </c>
      <c r="B76" s="62" t="s">
        <v>811</v>
      </c>
      <c r="C76" s="63">
        <v>0.69359999999999999</v>
      </c>
      <c r="D76" s="1" t="str">
        <f t="shared" si="4"/>
        <v>X</v>
      </c>
      <c r="E76" s="1" t="str">
        <f t="shared" si="5"/>
        <v/>
      </c>
      <c r="F76" s="22" t="str">
        <f>_xlfn.XLOOKUP(A76,'[1]LEA ID Order'!$A:$A,'[1]LEA ID Order'!$G:$G)</f>
        <v>X</v>
      </c>
      <c r="G76" s="19"/>
      <c r="H76" s="54">
        <f>_xlfn.XLOOKUP(A76,'[2]Sponsor Profile Report'!$A:$A,'[2]Sponsor Profile Report'!$H:$H)</f>
        <v>3</v>
      </c>
      <c r="I76" s="54">
        <f>_xlfn.XLOOKUP(A76,'[1]LEA ID Order'!$A:$A,'[1]LEA ID Order'!$N:$N)</f>
        <v>718</v>
      </c>
      <c r="J76" s="54">
        <v>3</v>
      </c>
      <c r="K76" s="54">
        <v>718</v>
      </c>
      <c r="L76" s="1" t="str">
        <f t="shared" si="6"/>
        <v>A</v>
      </c>
      <c r="M76" s="1" t="str">
        <f t="shared" si="7"/>
        <v/>
      </c>
      <c r="N76" s="21"/>
    </row>
    <row r="77" spans="1:14" x14ac:dyDescent="0.25">
      <c r="A77" s="61" t="s">
        <v>841</v>
      </c>
      <c r="B77" s="62" t="s">
        <v>842</v>
      </c>
      <c r="C77" s="63">
        <v>0.40049999999999997</v>
      </c>
      <c r="D77" s="1" t="str">
        <f t="shared" si="4"/>
        <v>X</v>
      </c>
      <c r="E77" s="1" t="str">
        <f t="shared" si="5"/>
        <v/>
      </c>
      <c r="F77" s="22" t="str">
        <f>_xlfn.XLOOKUP(A77,'[1]LEA ID Order'!$A:$A,'[1]LEA ID Order'!$G:$G)</f>
        <v>X</v>
      </c>
      <c r="G77" s="19"/>
      <c r="H77" s="54">
        <f>_xlfn.XLOOKUP(A77,'[2]Sponsor Profile Report'!$A:$A,'[2]Sponsor Profile Report'!$H:$H)</f>
        <v>3</v>
      </c>
      <c r="I77" s="54">
        <f>_xlfn.XLOOKUP(A77,'[1]LEA ID Order'!$A:$A,'[1]LEA ID Order'!$N:$N)</f>
        <v>864</v>
      </c>
      <c r="J77" s="54">
        <v>3</v>
      </c>
      <c r="K77" s="54">
        <v>864</v>
      </c>
      <c r="L77" s="1" t="str">
        <f t="shared" si="6"/>
        <v>A</v>
      </c>
      <c r="M77" s="1" t="str">
        <f t="shared" si="7"/>
        <v/>
      </c>
      <c r="N77" s="21"/>
    </row>
    <row r="78" spans="1:14" x14ac:dyDescent="0.25">
      <c r="A78" s="61" t="s">
        <v>845</v>
      </c>
      <c r="B78" s="62" t="s">
        <v>846</v>
      </c>
      <c r="C78" s="63">
        <v>0.3679</v>
      </c>
      <c r="D78" s="1" t="str">
        <f t="shared" si="4"/>
        <v>X</v>
      </c>
      <c r="E78" s="1" t="str">
        <f t="shared" si="5"/>
        <v/>
      </c>
      <c r="F78" s="22" t="str">
        <f>_xlfn.XLOOKUP(A78,'[1]LEA ID Order'!$A:$A,'[1]LEA ID Order'!$G:$G)</f>
        <v>X</v>
      </c>
      <c r="G78" s="19"/>
      <c r="H78" s="54">
        <f>_xlfn.XLOOKUP(A78,'[2]Sponsor Profile Report'!$A:$A,'[2]Sponsor Profile Report'!$H:$H)</f>
        <v>2</v>
      </c>
      <c r="I78" s="54">
        <f>_xlfn.XLOOKUP(A78,'[1]LEA ID Order'!$A:$A,'[1]LEA ID Order'!$N:$N)</f>
        <v>212</v>
      </c>
      <c r="J78" s="54">
        <v>2</v>
      </c>
      <c r="K78" s="54">
        <v>212</v>
      </c>
      <c r="L78" s="1" t="str">
        <f t="shared" si="6"/>
        <v>A</v>
      </c>
      <c r="M78" s="1" t="str">
        <f t="shared" si="7"/>
        <v/>
      </c>
      <c r="N78" s="21"/>
    </row>
    <row r="79" spans="1:14" x14ac:dyDescent="0.25">
      <c r="A79" s="61" t="s">
        <v>847</v>
      </c>
      <c r="B79" s="62" t="s">
        <v>848</v>
      </c>
      <c r="C79" s="63">
        <v>0.41039999999999999</v>
      </c>
      <c r="D79" s="1" t="str">
        <f t="shared" si="4"/>
        <v>X</v>
      </c>
      <c r="E79" s="1" t="str">
        <f t="shared" si="5"/>
        <v/>
      </c>
      <c r="F79" s="22" t="str">
        <f>_xlfn.XLOOKUP(A79,'[1]LEA ID Order'!$A:$A,'[1]LEA ID Order'!$G:$G)</f>
        <v>X</v>
      </c>
      <c r="G79" s="19"/>
      <c r="H79" s="54">
        <f>_xlfn.XLOOKUP(A79,'[2]Sponsor Profile Report'!$A:$A,'[2]Sponsor Profile Report'!$H:$H)</f>
        <v>2</v>
      </c>
      <c r="I79" s="54">
        <f>_xlfn.XLOOKUP(A79,'[1]LEA ID Order'!$A:$A,'[1]LEA ID Order'!$N:$N)</f>
        <v>653</v>
      </c>
      <c r="J79" s="54">
        <v>2</v>
      </c>
      <c r="K79" s="54">
        <v>653</v>
      </c>
      <c r="L79" s="1" t="str">
        <f t="shared" si="6"/>
        <v>A</v>
      </c>
      <c r="M79" s="1" t="str">
        <f t="shared" si="7"/>
        <v/>
      </c>
      <c r="N79" s="21"/>
    </row>
    <row r="80" spans="1:14" x14ac:dyDescent="0.25">
      <c r="A80" s="61" t="s">
        <v>849</v>
      </c>
      <c r="B80" s="62" t="s">
        <v>850</v>
      </c>
      <c r="C80" s="63">
        <v>0.3221</v>
      </c>
      <c r="D80" s="1" t="str">
        <f t="shared" si="4"/>
        <v>X</v>
      </c>
      <c r="E80" s="1" t="str">
        <f t="shared" si="5"/>
        <v/>
      </c>
      <c r="F80" s="22" t="str">
        <f>_xlfn.XLOOKUP(A80,'[1]LEA ID Order'!$A:$A,'[1]LEA ID Order'!$G:$G)</f>
        <v>X</v>
      </c>
      <c r="G80" s="19"/>
      <c r="H80" s="54">
        <f>_xlfn.XLOOKUP(A80,'[2]Sponsor Profile Report'!$A:$A,'[2]Sponsor Profile Report'!$H:$H)</f>
        <v>2</v>
      </c>
      <c r="I80" s="54">
        <f>_xlfn.XLOOKUP(A80,'[1]LEA ID Order'!$A:$A,'[1]LEA ID Order'!$N:$N)</f>
        <v>208</v>
      </c>
      <c r="J80" s="54">
        <v>2</v>
      </c>
      <c r="K80" s="54">
        <v>208</v>
      </c>
      <c r="L80" s="1" t="str">
        <f t="shared" si="6"/>
        <v>A</v>
      </c>
      <c r="M80" s="1" t="str">
        <f t="shared" si="7"/>
        <v/>
      </c>
      <c r="N80" s="21"/>
    </row>
    <row r="81" spans="1:14" x14ac:dyDescent="0.25">
      <c r="A81" s="61" t="s">
        <v>851</v>
      </c>
      <c r="B81" s="62" t="s">
        <v>852</v>
      </c>
      <c r="C81" s="63">
        <v>0.48619999999999997</v>
      </c>
      <c r="D81" s="1" t="str">
        <f t="shared" si="4"/>
        <v>X</v>
      </c>
      <c r="E81" s="1" t="str">
        <f t="shared" si="5"/>
        <v/>
      </c>
      <c r="F81" s="22" t="str">
        <f>_xlfn.XLOOKUP(A81,'[1]LEA ID Order'!$A:$A,'[1]LEA ID Order'!$G:$G)</f>
        <v>X</v>
      </c>
      <c r="G81" s="19"/>
      <c r="H81" s="54">
        <f>_xlfn.XLOOKUP(A81,'[2]Sponsor Profile Report'!$A:$A,'[2]Sponsor Profile Report'!$H:$H)</f>
        <v>5</v>
      </c>
      <c r="I81" s="54">
        <f>_xlfn.XLOOKUP(A81,'[1]LEA ID Order'!$A:$A,'[1]LEA ID Order'!$N:$N)</f>
        <v>1195</v>
      </c>
      <c r="J81" s="54">
        <v>5</v>
      </c>
      <c r="K81" s="54">
        <v>1195</v>
      </c>
      <c r="L81" s="1" t="str">
        <f t="shared" si="6"/>
        <v>A</v>
      </c>
      <c r="M81" s="1" t="str">
        <f t="shared" si="7"/>
        <v/>
      </c>
      <c r="N81" s="21"/>
    </row>
    <row r="82" spans="1:14" x14ac:dyDescent="0.25">
      <c r="A82" s="61" t="s">
        <v>883</v>
      </c>
      <c r="B82" s="62" t="s">
        <v>884</v>
      </c>
      <c r="C82" s="63">
        <v>0.42599999999999999</v>
      </c>
      <c r="D82" s="1" t="str">
        <f t="shared" si="4"/>
        <v>X</v>
      </c>
      <c r="E82" s="1" t="str">
        <f t="shared" si="5"/>
        <v/>
      </c>
      <c r="F82" s="22" t="str">
        <f>_xlfn.XLOOKUP(A82,'[1]LEA ID Order'!$A:$A,'[1]LEA ID Order'!$G:$G)</f>
        <v>X</v>
      </c>
      <c r="G82" s="19"/>
      <c r="H82" s="54">
        <f>_xlfn.XLOOKUP(A82,'[2]Sponsor Profile Report'!$A:$A,'[2]Sponsor Profile Report'!$H:$H)</f>
        <v>2</v>
      </c>
      <c r="I82" s="54">
        <f>_xlfn.XLOOKUP(A82,'[1]LEA ID Order'!$A:$A,'[1]LEA ID Order'!$N:$N)</f>
        <v>208</v>
      </c>
      <c r="J82" s="54">
        <v>2</v>
      </c>
      <c r="K82" s="54">
        <v>208</v>
      </c>
      <c r="L82" s="1" t="str">
        <f t="shared" si="6"/>
        <v>A</v>
      </c>
      <c r="M82" s="1" t="str">
        <f t="shared" si="7"/>
        <v/>
      </c>
      <c r="N82" s="21"/>
    </row>
    <row r="83" spans="1:14" x14ac:dyDescent="0.25">
      <c r="A83" s="61" t="s">
        <v>887</v>
      </c>
      <c r="B83" s="62" t="s">
        <v>888</v>
      </c>
      <c r="C83" s="63">
        <v>0.37290000000000001</v>
      </c>
      <c r="D83" s="1" t="str">
        <f t="shared" si="4"/>
        <v>X</v>
      </c>
      <c r="E83" s="1" t="str">
        <f t="shared" si="5"/>
        <v/>
      </c>
      <c r="F83" s="22" t="str">
        <f>_xlfn.XLOOKUP(A83,'[1]LEA ID Order'!$A:$A,'[1]LEA ID Order'!$G:$G)</f>
        <v>X</v>
      </c>
      <c r="G83" s="19"/>
      <c r="H83" s="54">
        <f>_xlfn.XLOOKUP(A83,'[2]Sponsor Profile Report'!$A:$A,'[2]Sponsor Profile Report'!$H:$H)</f>
        <v>2</v>
      </c>
      <c r="I83" s="54">
        <f>_xlfn.XLOOKUP(A83,'[1]LEA ID Order'!$A:$A,'[1]LEA ID Order'!$N:$N)</f>
        <v>118</v>
      </c>
      <c r="J83" s="54">
        <v>2</v>
      </c>
      <c r="K83" s="54">
        <v>118</v>
      </c>
      <c r="L83" s="1" t="str">
        <f t="shared" si="6"/>
        <v>A</v>
      </c>
      <c r="M83" s="1" t="str">
        <f t="shared" si="7"/>
        <v/>
      </c>
      <c r="N83" s="21"/>
    </row>
    <row r="84" spans="1:14" x14ac:dyDescent="0.25">
      <c r="A84" s="61" t="s">
        <v>909</v>
      </c>
      <c r="B84" s="62" t="s">
        <v>910</v>
      </c>
      <c r="C84" s="63">
        <v>0.4531</v>
      </c>
      <c r="D84" s="1" t="str">
        <f t="shared" si="4"/>
        <v>X</v>
      </c>
      <c r="E84" s="1" t="str">
        <f t="shared" si="5"/>
        <v/>
      </c>
      <c r="F84" s="22" t="str">
        <f>_xlfn.XLOOKUP(A84,'[1]LEA ID Order'!$A:$A,'[1]LEA ID Order'!$G:$G)</f>
        <v>X</v>
      </c>
      <c r="G84" s="19"/>
      <c r="H84" s="54">
        <f>_xlfn.XLOOKUP(A84,'[2]Sponsor Profile Report'!$A:$A,'[2]Sponsor Profile Report'!$H:$H)</f>
        <v>2</v>
      </c>
      <c r="I84" s="54">
        <f>_xlfn.XLOOKUP(A84,'[1]LEA ID Order'!$A:$A,'[1]LEA ID Order'!$N:$N)</f>
        <v>128</v>
      </c>
      <c r="J84" s="54">
        <v>2</v>
      </c>
      <c r="K84" s="54">
        <v>128</v>
      </c>
      <c r="L84" s="1" t="str">
        <f t="shared" si="6"/>
        <v>A</v>
      </c>
      <c r="M84" s="1" t="str">
        <f t="shared" si="7"/>
        <v/>
      </c>
      <c r="N84" s="21"/>
    </row>
    <row r="85" spans="1:14" x14ac:dyDescent="0.25">
      <c r="A85" s="61" t="s">
        <v>911</v>
      </c>
      <c r="B85" s="62" t="s">
        <v>912</v>
      </c>
      <c r="C85" s="63">
        <v>0.47439999999999999</v>
      </c>
      <c r="D85" s="1" t="str">
        <f t="shared" si="4"/>
        <v>X</v>
      </c>
      <c r="E85" s="1" t="str">
        <f t="shared" si="5"/>
        <v/>
      </c>
      <c r="F85" s="22" t="str">
        <f>_xlfn.XLOOKUP(A85,'[1]LEA ID Order'!$A:$A,'[1]LEA ID Order'!$G:$G)</f>
        <v>X</v>
      </c>
      <c r="G85" s="19"/>
      <c r="H85" s="54">
        <f>_xlfn.XLOOKUP(A85,'[2]Sponsor Profile Report'!$A:$A,'[2]Sponsor Profile Report'!$H:$H)</f>
        <v>2</v>
      </c>
      <c r="I85" s="54">
        <f>_xlfn.XLOOKUP(A85,'[1]LEA ID Order'!$A:$A,'[1]LEA ID Order'!$N:$N)</f>
        <v>215</v>
      </c>
      <c r="J85" s="54">
        <v>2</v>
      </c>
      <c r="K85" s="54">
        <v>215</v>
      </c>
      <c r="L85" s="1" t="str">
        <f t="shared" si="6"/>
        <v>A</v>
      </c>
      <c r="M85" s="1" t="str">
        <f t="shared" si="7"/>
        <v/>
      </c>
      <c r="N85" s="21"/>
    </row>
    <row r="86" spans="1:14" x14ac:dyDescent="0.25">
      <c r="A86" s="61" t="s">
        <v>913</v>
      </c>
      <c r="B86" s="62" t="s">
        <v>914</v>
      </c>
      <c r="C86" s="63">
        <v>0.67819999999999991</v>
      </c>
      <c r="D86" s="1" t="str">
        <f t="shared" si="4"/>
        <v>X</v>
      </c>
      <c r="E86" s="1" t="str">
        <f t="shared" si="5"/>
        <v/>
      </c>
      <c r="F86" s="22" t="str">
        <f>_xlfn.XLOOKUP(A86,'[1]LEA ID Order'!$A:$A,'[1]LEA ID Order'!$G:$G)</f>
        <v>X</v>
      </c>
      <c r="G86" s="19"/>
      <c r="H86" s="54">
        <f>_xlfn.XLOOKUP(A86,'[2]Sponsor Profile Report'!$A:$A,'[2]Sponsor Profile Report'!$H:$H)</f>
        <v>3</v>
      </c>
      <c r="I86" s="54">
        <f>_xlfn.XLOOKUP(A86,'[1]LEA ID Order'!$A:$A,'[1]LEA ID Order'!$N:$N)</f>
        <v>634</v>
      </c>
      <c r="J86" s="54">
        <v>3</v>
      </c>
      <c r="K86" s="54">
        <v>634</v>
      </c>
      <c r="L86" s="1" t="str">
        <f t="shared" si="6"/>
        <v>A</v>
      </c>
      <c r="M86" s="1" t="str">
        <f t="shared" si="7"/>
        <v/>
      </c>
      <c r="N86" s="21"/>
    </row>
    <row r="87" spans="1:14" x14ac:dyDescent="0.25">
      <c r="A87" s="61" t="s">
        <v>915</v>
      </c>
      <c r="B87" s="62" t="s">
        <v>916</v>
      </c>
      <c r="C87" s="63">
        <v>0.26019999999999999</v>
      </c>
      <c r="D87" s="1" t="str">
        <f t="shared" si="4"/>
        <v>X</v>
      </c>
      <c r="E87" s="1" t="str">
        <f t="shared" si="5"/>
        <v/>
      </c>
      <c r="F87" s="22" t="str">
        <f>_xlfn.XLOOKUP(A87,'[1]LEA ID Order'!$A:$A,'[1]LEA ID Order'!$G:$G)</f>
        <v>X</v>
      </c>
      <c r="G87" s="19"/>
      <c r="H87" s="54">
        <f>_xlfn.XLOOKUP(A87,'[2]Sponsor Profile Report'!$A:$A,'[2]Sponsor Profile Report'!$H:$H)</f>
        <v>1</v>
      </c>
      <c r="I87" s="54">
        <f>_xlfn.XLOOKUP(A87,'[1]LEA ID Order'!$A:$A,'[1]LEA ID Order'!$N:$N)</f>
        <v>123</v>
      </c>
      <c r="J87" s="54">
        <v>1</v>
      </c>
      <c r="K87" s="54">
        <v>123</v>
      </c>
      <c r="L87" s="1" t="str">
        <f t="shared" si="6"/>
        <v>A</v>
      </c>
      <c r="M87" s="1" t="str">
        <f t="shared" si="7"/>
        <v/>
      </c>
      <c r="N87" s="21"/>
    </row>
    <row r="88" spans="1:14" x14ac:dyDescent="0.25">
      <c r="A88" s="61" t="s">
        <v>919</v>
      </c>
      <c r="B88" s="62" t="s">
        <v>920</v>
      </c>
      <c r="C88" s="63">
        <v>0.4047</v>
      </c>
      <c r="D88" s="1" t="str">
        <f t="shared" si="4"/>
        <v>X</v>
      </c>
      <c r="E88" s="1" t="str">
        <f t="shared" si="5"/>
        <v/>
      </c>
      <c r="F88" s="22" t="str">
        <f>_xlfn.XLOOKUP(A88,'[1]LEA ID Order'!$A:$A,'[1]LEA ID Order'!$G:$G)</f>
        <v>X</v>
      </c>
      <c r="G88" s="19"/>
      <c r="H88" s="54">
        <f>_xlfn.XLOOKUP(A88,'[2]Sponsor Profile Report'!$A:$A,'[2]Sponsor Profile Report'!$H:$H)</f>
        <v>3</v>
      </c>
      <c r="I88" s="54">
        <f>_xlfn.XLOOKUP(A88,'[1]LEA ID Order'!$A:$A,'[1]LEA ID Order'!$N:$N)</f>
        <v>556</v>
      </c>
      <c r="J88" s="54">
        <v>3</v>
      </c>
      <c r="K88" s="54">
        <v>556</v>
      </c>
      <c r="L88" s="1" t="str">
        <f t="shared" si="6"/>
        <v>A</v>
      </c>
      <c r="M88" s="1" t="str">
        <f t="shared" si="7"/>
        <v/>
      </c>
      <c r="N88" s="21"/>
    </row>
    <row r="89" spans="1:14" x14ac:dyDescent="0.25">
      <c r="A89" s="61" t="s">
        <v>921</v>
      </c>
      <c r="B89" s="62" t="s">
        <v>922</v>
      </c>
      <c r="C89" s="63">
        <v>0.49459999999999998</v>
      </c>
      <c r="D89" s="1" t="str">
        <f t="shared" si="4"/>
        <v>X</v>
      </c>
      <c r="E89" s="1" t="str">
        <f t="shared" si="5"/>
        <v/>
      </c>
      <c r="F89" s="22" t="str">
        <f>_xlfn.XLOOKUP(A89,'[1]LEA ID Order'!$A:$A,'[1]LEA ID Order'!$G:$G)</f>
        <v>X</v>
      </c>
      <c r="G89" s="19"/>
      <c r="H89" s="54">
        <f>_xlfn.XLOOKUP(A89,'[2]Sponsor Profile Report'!$A:$A,'[2]Sponsor Profile Report'!$H:$H)</f>
        <v>2</v>
      </c>
      <c r="I89" s="54">
        <f>_xlfn.XLOOKUP(A89,'[1]LEA ID Order'!$A:$A,'[1]LEA ID Order'!$N:$N)</f>
        <v>186</v>
      </c>
      <c r="J89" s="54">
        <v>2</v>
      </c>
      <c r="K89" s="54">
        <v>186</v>
      </c>
      <c r="L89" s="1" t="str">
        <f t="shared" si="6"/>
        <v>A</v>
      </c>
      <c r="M89" s="1" t="str">
        <f t="shared" si="7"/>
        <v/>
      </c>
      <c r="N89" s="21"/>
    </row>
    <row r="90" spans="1:14" x14ac:dyDescent="0.25">
      <c r="A90" s="61" t="s">
        <v>923</v>
      </c>
      <c r="B90" s="62" t="s">
        <v>924</v>
      </c>
      <c r="C90" s="63">
        <v>0.62539999999999996</v>
      </c>
      <c r="D90" s="1" t="str">
        <f t="shared" si="4"/>
        <v>X</v>
      </c>
      <c r="E90" s="1" t="str">
        <f t="shared" si="5"/>
        <v/>
      </c>
      <c r="F90" s="22" t="str">
        <f>_xlfn.XLOOKUP(A90,'[1]LEA ID Order'!$A:$A,'[1]LEA ID Order'!$G:$G)</f>
        <v>X</v>
      </c>
      <c r="G90" s="19"/>
      <c r="H90" s="54">
        <f>_xlfn.XLOOKUP(A90,'[2]Sponsor Profile Report'!$A:$A,'[2]Sponsor Profile Report'!$H:$H)</f>
        <v>3</v>
      </c>
      <c r="I90" s="54">
        <f>_xlfn.XLOOKUP(A90,'[1]LEA ID Order'!$A:$A,'[1]LEA ID Order'!$N:$N)</f>
        <v>897</v>
      </c>
      <c r="J90" s="54">
        <v>3</v>
      </c>
      <c r="K90" s="54">
        <v>897</v>
      </c>
      <c r="L90" s="1" t="str">
        <f t="shared" si="6"/>
        <v>A</v>
      </c>
      <c r="M90" s="1" t="str">
        <f t="shared" si="7"/>
        <v/>
      </c>
      <c r="N90" s="21"/>
    </row>
    <row r="91" spans="1:14" x14ac:dyDescent="0.25">
      <c r="A91" s="61" t="s">
        <v>939</v>
      </c>
      <c r="B91" s="62" t="s">
        <v>940</v>
      </c>
      <c r="C91" s="63">
        <v>0.28910000000000002</v>
      </c>
      <c r="D91" s="1" t="str">
        <f t="shared" si="4"/>
        <v>X</v>
      </c>
      <c r="E91" s="1" t="str">
        <f t="shared" si="5"/>
        <v/>
      </c>
      <c r="F91" s="22" t="str">
        <f>_xlfn.XLOOKUP(A91,'[1]LEA ID Order'!$A:$A,'[1]LEA ID Order'!$G:$G)</f>
        <v>X</v>
      </c>
      <c r="G91" s="19"/>
      <c r="H91" s="54">
        <f>_xlfn.XLOOKUP(A91,'[2]Sponsor Profile Report'!$A:$A,'[2]Sponsor Profile Report'!$H:$H)</f>
        <v>1</v>
      </c>
      <c r="I91" s="54">
        <f>_xlfn.XLOOKUP(A91,'[1]LEA ID Order'!$A:$A,'[1]LEA ID Order'!$N:$N)</f>
        <v>128</v>
      </c>
      <c r="J91" s="54">
        <v>1</v>
      </c>
      <c r="K91" s="54">
        <v>128</v>
      </c>
      <c r="L91" s="1" t="str">
        <f t="shared" si="6"/>
        <v>A</v>
      </c>
      <c r="M91" s="1" t="str">
        <f t="shared" si="7"/>
        <v/>
      </c>
      <c r="N91" s="21"/>
    </row>
    <row r="92" spans="1:14" x14ac:dyDescent="0.25">
      <c r="A92" s="61" t="s">
        <v>976</v>
      </c>
      <c r="B92" s="62" t="s">
        <v>977</v>
      </c>
      <c r="C92" s="63">
        <v>0.43700000000000006</v>
      </c>
      <c r="D92" s="1" t="str">
        <f t="shared" si="4"/>
        <v>X</v>
      </c>
      <c r="E92" s="1" t="str">
        <f t="shared" si="5"/>
        <v/>
      </c>
      <c r="F92" s="22" t="str">
        <f>_xlfn.XLOOKUP(A92,'[1]LEA ID Order'!$A:$A,'[1]LEA ID Order'!$G:$G)</f>
        <v>X</v>
      </c>
      <c r="G92" s="19"/>
      <c r="H92" s="54">
        <f>_xlfn.XLOOKUP(A92,'[2]Sponsor Profile Report'!$A:$A,'[2]Sponsor Profile Report'!$H:$H)</f>
        <v>3</v>
      </c>
      <c r="I92" s="54">
        <f>_xlfn.XLOOKUP(A92,'[1]LEA ID Order'!$A:$A,'[1]LEA ID Order'!$N:$N)</f>
        <v>238</v>
      </c>
      <c r="J92" s="54">
        <v>3</v>
      </c>
      <c r="K92" s="54">
        <v>238</v>
      </c>
      <c r="L92" s="1" t="str">
        <f t="shared" si="6"/>
        <v>A</v>
      </c>
      <c r="M92" s="1" t="str">
        <f t="shared" si="7"/>
        <v/>
      </c>
      <c r="N92" s="21"/>
    </row>
    <row r="93" spans="1:14" x14ac:dyDescent="0.25">
      <c r="A93" s="61" t="s">
        <v>980</v>
      </c>
      <c r="B93" s="62" t="s">
        <v>981</v>
      </c>
      <c r="C93" s="63">
        <v>0.53369999999999995</v>
      </c>
      <c r="D93" s="1" t="str">
        <f t="shared" si="4"/>
        <v>X</v>
      </c>
      <c r="E93" s="1" t="str">
        <f t="shared" si="5"/>
        <v/>
      </c>
      <c r="F93" s="22" t="str">
        <f>_xlfn.XLOOKUP(A93,'[1]LEA ID Order'!$A:$A,'[1]LEA ID Order'!$G:$G)</f>
        <v>X</v>
      </c>
      <c r="G93" s="19"/>
      <c r="H93" s="54">
        <f>_xlfn.XLOOKUP(A93,'[2]Sponsor Profile Report'!$A:$A,'[2]Sponsor Profile Report'!$H:$H)</f>
        <v>3</v>
      </c>
      <c r="I93" s="54">
        <f>_xlfn.XLOOKUP(A93,'[1]LEA ID Order'!$A:$A,'[1]LEA ID Order'!$N:$N)</f>
        <v>326</v>
      </c>
      <c r="J93" s="54">
        <v>3</v>
      </c>
      <c r="K93" s="54">
        <v>326</v>
      </c>
      <c r="L93" s="1" t="str">
        <f t="shared" si="6"/>
        <v>A</v>
      </c>
      <c r="M93" s="1" t="str">
        <f t="shared" si="7"/>
        <v/>
      </c>
      <c r="N93" s="21"/>
    </row>
    <row r="94" spans="1:14" x14ac:dyDescent="0.25">
      <c r="A94" s="61" t="s">
        <v>996</v>
      </c>
      <c r="B94" s="62" t="s">
        <v>997</v>
      </c>
      <c r="C94" s="63">
        <v>0.38009999999999999</v>
      </c>
      <c r="D94" s="1" t="str">
        <f t="shared" si="4"/>
        <v>X</v>
      </c>
      <c r="E94" s="1" t="str">
        <f t="shared" si="5"/>
        <v/>
      </c>
      <c r="F94" s="22" t="str">
        <f>_xlfn.XLOOKUP(A94,'[1]LEA ID Order'!$A:$A,'[1]LEA ID Order'!$G:$G)</f>
        <v>X</v>
      </c>
      <c r="G94" s="19"/>
      <c r="H94" s="54">
        <f>_xlfn.XLOOKUP(A94,'[2]Sponsor Profile Report'!$A:$A,'[2]Sponsor Profile Report'!$H:$H)</f>
        <v>2</v>
      </c>
      <c r="I94" s="54">
        <f>_xlfn.XLOOKUP(A94,'[1]LEA ID Order'!$A:$A,'[1]LEA ID Order'!$N:$N)</f>
        <v>559</v>
      </c>
      <c r="J94" s="54">
        <v>2</v>
      </c>
      <c r="K94" s="54">
        <v>559</v>
      </c>
      <c r="L94" s="1" t="str">
        <f t="shared" si="6"/>
        <v>A</v>
      </c>
      <c r="M94" s="1" t="str">
        <f t="shared" si="7"/>
        <v/>
      </c>
      <c r="N94" s="21"/>
    </row>
    <row r="95" spans="1:14" x14ac:dyDescent="0.25">
      <c r="A95" s="61" t="s">
        <v>1024</v>
      </c>
      <c r="B95" s="62" t="s">
        <v>1025</v>
      </c>
      <c r="C95" s="63">
        <v>0.24</v>
      </c>
      <c r="D95" s="1" t="str">
        <f t="shared" si="4"/>
        <v/>
      </c>
      <c r="E95" s="1" t="str">
        <f t="shared" si="5"/>
        <v>X</v>
      </c>
      <c r="F95" s="22" t="str">
        <f>_xlfn.XLOOKUP(A95,'[1]LEA ID Order'!$A:$A,'[1]LEA ID Order'!$G:$G)</f>
        <v>X</v>
      </c>
      <c r="G95" s="19"/>
      <c r="H95" s="54">
        <f>_xlfn.XLOOKUP(A95,'[2]Sponsor Profile Report'!$A:$A,'[2]Sponsor Profile Report'!$H:$H)</f>
        <v>2</v>
      </c>
      <c r="I95" s="54">
        <f>_xlfn.XLOOKUP(A95,'[1]LEA ID Order'!$A:$A,'[1]LEA ID Order'!$N:$N)</f>
        <v>225</v>
      </c>
      <c r="J95" s="54">
        <v>2</v>
      </c>
      <c r="K95" s="54">
        <v>225</v>
      </c>
      <c r="L95" s="1" t="str">
        <f t="shared" si="6"/>
        <v>A</v>
      </c>
      <c r="M95" s="1" t="str">
        <f t="shared" si="7"/>
        <v/>
      </c>
      <c r="N95" s="21"/>
    </row>
    <row r="96" spans="1:14" x14ac:dyDescent="0.25">
      <c r="A96" s="61" t="s">
        <v>1026</v>
      </c>
      <c r="B96" s="62" t="s">
        <v>1027</v>
      </c>
      <c r="C96" s="63">
        <v>0.42770000000000002</v>
      </c>
      <c r="D96" s="1" t="str">
        <f t="shared" si="4"/>
        <v>X</v>
      </c>
      <c r="E96" s="1" t="str">
        <f t="shared" si="5"/>
        <v/>
      </c>
      <c r="F96" s="22" t="str">
        <f>_xlfn.XLOOKUP(A96,'[1]LEA ID Order'!$A:$A,'[1]LEA ID Order'!$G:$G)</f>
        <v>X</v>
      </c>
      <c r="G96" s="19"/>
      <c r="H96" s="54">
        <f>_xlfn.XLOOKUP(A96,'[2]Sponsor Profile Report'!$A:$A,'[2]Sponsor Profile Report'!$H:$H)</f>
        <v>3</v>
      </c>
      <c r="I96" s="54">
        <f>_xlfn.XLOOKUP(A96,'[1]LEA ID Order'!$A:$A,'[1]LEA ID Order'!$N:$N)</f>
        <v>166</v>
      </c>
      <c r="J96" s="54">
        <v>3</v>
      </c>
      <c r="K96" s="54">
        <v>166</v>
      </c>
      <c r="L96" s="1" t="str">
        <f t="shared" si="6"/>
        <v>A</v>
      </c>
      <c r="M96" s="1" t="str">
        <f t="shared" si="7"/>
        <v/>
      </c>
      <c r="N96" s="21"/>
    </row>
    <row r="97" spans="1:14" x14ac:dyDescent="0.25">
      <c r="A97" s="61" t="s">
        <v>1028</v>
      </c>
      <c r="B97" s="62" t="s">
        <v>1029</v>
      </c>
      <c r="C97" s="63">
        <v>0.4914</v>
      </c>
      <c r="D97" s="1" t="str">
        <f t="shared" si="4"/>
        <v>X</v>
      </c>
      <c r="E97" s="1" t="str">
        <f t="shared" si="5"/>
        <v/>
      </c>
      <c r="F97" s="22" t="str">
        <f>_xlfn.XLOOKUP(A97,'[1]LEA ID Order'!$A:$A,'[1]LEA ID Order'!$G:$G)</f>
        <v>X</v>
      </c>
      <c r="G97" s="19"/>
      <c r="H97" s="54">
        <f>_xlfn.XLOOKUP(A97,'[2]Sponsor Profile Report'!$A:$A,'[2]Sponsor Profile Report'!$H:$H)</f>
        <v>2</v>
      </c>
      <c r="I97" s="54">
        <f>_xlfn.XLOOKUP(A97,'[1]LEA ID Order'!$A:$A,'[1]LEA ID Order'!$N:$N)</f>
        <v>348</v>
      </c>
      <c r="J97" s="54">
        <v>2</v>
      </c>
      <c r="K97" s="54">
        <v>348</v>
      </c>
      <c r="L97" s="1" t="str">
        <f t="shared" si="6"/>
        <v>A</v>
      </c>
      <c r="M97" s="1" t="str">
        <f t="shared" si="7"/>
        <v/>
      </c>
      <c r="N97" s="21"/>
    </row>
    <row r="98" spans="1:14" x14ac:dyDescent="0.25">
      <c r="A98" s="61" t="s">
        <v>1030</v>
      </c>
      <c r="B98" s="62" t="s">
        <v>1031</v>
      </c>
      <c r="C98" s="63">
        <v>0.43829999999999997</v>
      </c>
      <c r="D98" s="1" t="str">
        <f t="shared" si="4"/>
        <v>X</v>
      </c>
      <c r="E98" s="1" t="str">
        <f t="shared" si="5"/>
        <v/>
      </c>
      <c r="F98" s="22" t="str">
        <f>_xlfn.XLOOKUP(A98,'[1]LEA ID Order'!$A:$A,'[1]LEA ID Order'!$G:$G)</f>
        <v>X</v>
      </c>
      <c r="G98" s="19"/>
      <c r="H98" s="54">
        <f>_xlfn.XLOOKUP(A98,'[2]Sponsor Profile Report'!$A:$A,'[2]Sponsor Profile Report'!$H:$H)</f>
        <v>5</v>
      </c>
      <c r="I98" s="54">
        <f>_xlfn.XLOOKUP(A98,'[1]LEA ID Order'!$A:$A,'[1]LEA ID Order'!$N:$N)</f>
        <v>1451</v>
      </c>
      <c r="J98" s="54">
        <v>5</v>
      </c>
      <c r="K98" s="54">
        <v>1451</v>
      </c>
      <c r="L98" s="1" t="str">
        <f t="shared" si="6"/>
        <v>A</v>
      </c>
      <c r="M98" s="1" t="str">
        <f t="shared" si="7"/>
        <v/>
      </c>
      <c r="N98" s="21"/>
    </row>
    <row r="99" spans="1:14" x14ac:dyDescent="0.25">
      <c r="A99" s="61" t="s">
        <v>1032</v>
      </c>
      <c r="B99" s="62" t="s">
        <v>1033</v>
      </c>
      <c r="C99" s="63">
        <v>0.44540000000000002</v>
      </c>
      <c r="D99" s="1" t="str">
        <f t="shared" si="4"/>
        <v>X</v>
      </c>
      <c r="E99" s="1" t="str">
        <f t="shared" si="5"/>
        <v/>
      </c>
      <c r="F99" s="22" t="str">
        <f>_xlfn.XLOOKUP(A99,'[1]LEA ID Order'!$A:$A,'[1]LEA ID Order'!$G:$G)</f>
        <v>X</v>
      </c>
      <c r="G99" s="19"/>
      <c r="H99" s="54">
        <f>_xlfn.XLOOKUP(A99,'[2]Sponsor Profile Report'!$A:$A,'[2]Sponsor Profile Report'!$H:$H)</f>
        <v>1</v>
      </c>
      <c r="I99" s="54">
        <f>_xlfn.XLOOKUP(A99,'[1]LEA ID Order'!$A:$A,'[1]LEA ID Order'!$N:$N)</f>
        <v>119</v>
      </c>
      <c r="J99" s="54">
        <v>1</v>
      </c>
      <c r="K99" s="54">
        <v>119</v>
      </c>
      <c r="L99" s="1" t="str">
        <f t="shared" si="6"/>
        <v>A</v>
      </c>
      <c r="M99" s="1" t="str">
        <f t="shared" si="7"/>
        <v/>
      </c>
      <c r="N99" s="21"/>
    </row>
    <row r="100" spans="1:14" x14ac:dyDescent="0.25">
      <c r="A100" s="61" t="s">
        <v>1034</v>
      </c>
      <c r="B100" s="62" t="s">
        <v>1035</v>
      </c>
      <c r="C100" s="63">
        <v>0.377</v>
      </c>
      <c r="D100" s="1" t="str">
        <f t="shared" si="4"/>
        <v>X</v>
      </c>
      <c r="E100" s="1" t="str">
        <f t="shared" si="5"/>
        <v/>
      </c>
      <c r="F100" s="22" t="str">
        <f>_xlfn.XLOOKUP(A100,'[1]LEA ID Order'!$A:$A,'[1]LEA ID Order'!$G:$G)</f>
        <v>X</v>
      </c>
      <c r="G100" s="19"/>
      <c r="H100" s="54">
        <f>_xlfn.XLOOKUP(A100,'[2]Sponsor Profile Report'!$A:$A,'[2]Sponsor Profile Report'!$H:$H)</f>
        <v>1</v>
      </c>
      <c r="I100" s="54">
        <f>_xlfn.XLOOKUP(A100,'[1]LEA ID Order'!$A:$A,'[1]LEA ID Order'!$N:$N)</f>
        <v>122</v>
      </c>
      <c r="J100" s="54">
        <v>1</v>
      </c>
      <c r="K100" s="54">
        <v>122</v>
      </c>
      <c r="L100" s="1" t="str">
        <f t="shared" si="6"/>
        <v>A</v>
      </c>
      <c r="M100" s="1" t="str">
        <f t="shared" si="7"/>
        <v/>
      </c>
      <c r="N100" s="21"/>
    </row>
    <row r="101" spans="1:14" x14ac:dyDescent="0.25">
      <c r="A101" s="61" t="s">
        <v>1055</v>
      </c>
      <c r="B101" s="62" t="s">
        <v>1056</v>
      </c>
      <c r="C101" s="63">
        <v>0.29520000000000002</v>
      </c>
      <c r="D101" s="1" t="str">
        <f t="shared" si="4"/>
        <v>X</v>
      </c>
      <c r="E101" s="1" t="str">
        <f t="shared" si="5"/>
        <v/>
      </c>
      <c r="F101" s="22" t="str">
        <f>_xlfn.XLOOKUP(A101,'[1]LEA ID Order'!$A:$A,'[1]LEA ID Order'!$G:$G)</f>
        <v>X</v>
      </c>
      <c r="G101" s="19"/>
      <c r="H101" s="54">
        <f>_xlfn.XLOOKUP(A101,'[2]Sponsor Profile Report'!$A:$A,'[2]Sponsor Profile Report'!$H:$H)</f>
        <v>2</v>
      </c>
      <c r="I101" s="54">
        <f>_xlfn.XLOOKUP(A101,'[1]LEA ID Order'!$A:$A,'[1]LEA ID Order'!$N:$N)</f>
        <v>393</v>
      </c>
      <c r="J101" s="54">
        <v>2</v>
      </c>
      <c r="K101" s="54">
        <v>393</v>
      </c>
      <c r="L101" s="1" t="str">
        <f t="shared" si="6"/>
        <v>A</v>
      </c>
      <c r="M101" s="1" t="str">
        <f t="shared" si="7"/>
        <v/>
      </c>
      <c r="N101" s="21"/>
    </row>
    <row r="102" spans="1:14" x14ac:dyDescent="0.25">
      <c r="A102" s="61" t="s">
        <v>1063</v>
      </c>
      <c r="B102" s="62" t="s">
        <v>1064</v>
      </c>
      <c r="C102" s="63">
        <v>0.34259999999999996</v>
      </c>
      <c r="D102" s="1" t="str">
        <f t="shared" si="4"/>
        <v>X</v>
      </c>
      <c r="E102" s="1" t="str">
        <f t="shared" si="5"/>
        <v/>
      </c>
      <c r="F102" s="22" t="str">
        <f>_xlfn.XLOOKUP(A102,'[1]LEA ID Order'!$A:$A,'[1]LEA ID Order'!$G:$G)</f>
        <v>X</v>
      </c>
      <c r="G102" s="19"/>
      <c r="H102" s="54">
        <f>_xlfn.XLOOKUP(A102,'[2]Sponsor Profile Report'!$A:$A,'[2]Sponsor Profile Report'!$H:$H)</f>
        <v>4</v>
      </c>
      <c r="I102" s="54">
        <f>_xlfn.XLOOKUP(A102,'[1]LEA ID Order'!$A:$A,'[1]LEA ID Order'!$N:$N)</f>
        <v>899</v>
      </c>
      <c r="J102" s="54">
        <v>4</v>
      </c>
      <c r="K102" s="54">
        <v>899</v>
      </c>
      <c r="L102" s="1" t="str">
        <f t="shared" si="6"/>
        <v>A</v>
      </c>
      <c r="M102" s="1" t="str">
        <f t="shared" si="7"/>
        <v/>
      </c>
      <c r="N102" s="21"/>
    </row>
    <row r="103" spans="1:14" x14ac:dyDescent="0.25">
      <c r="A103" s="61" t="s">
        <v>1069</v>
      </c>
      <c r="B103" s="62" t="s">
        <v>1070</v>
      </c>
      <c r="C103" s="63">
        <v>0.56540000000000001</v>
      </c>
      <c r="D103" s="1" t="str">
        <f t="shared" si="4"/>
        <v>X</v>
      </c>
      <c r="E103" s="1" t="str">
        <f t="shared" si="5"/>
        <v/>
      </c>
      <c r="F103" s="22" t="str">
        <f>_xlfn.XLOOKUP(A103,'[1]LEA ID Order'!$A:$A,'[1]LEA ID Order'!$G:$G)</f>
        <v>X</v>
      </c>
      <c r="G103" s="19"/>
      <c r="H103" s="54">
        <f>_xlfn.XLOOKUP(A103,'[2]Sponsor Profile Report'!$A:$A,'[2]Sponsor Profile Report'!$H:$H)</f>
        <v>21</v>
      </c>
      <c r="I103" s="54">
        <f>_xlfn.XLOOKUP(A103,'[1]LEA ID Order'!$A:$A,'[1]LEA ID Order'!$N:$N)</f>
        <v>9453</v>
      </c>
      <c r="J103" s="54">
        <v>21</v>
      </c>
      <c r="K103" s="54">
        <v>9453</v>
      </c>
      <c r="L103" s="1" t="str">
        <f t="shared" si="6"/>
        <v>A</v>
      </c>
      <c r="M103" s="1" t="str">
        <f t="shared" si="7"/>
        <v/>
      </c>
      <c r="N103" s="21"/>
    </row>
    <row r="104" spans="1:14" x14ac:dyDescent="0.25">
      <c r="A104" s="61" t="s">
        <v>1091</v>
      </c>
      <c r="B104" s="62" t="s">
        <v>1092</v>
      </c>
      <c r="C104" s="63">
        <v>0.5</v>
      </c>
      <c r="D104" s="1" t="str">
        <f t="shared" si="4"/>
        <v>X</v>
      </c>
      <c r="E104" s="1" t="str">
        <f t="shared" si="5"/>
        <v/>
      </c>
      <c r="F104" s="22" t="str">
        <f>_xlfn.XLOOKUP(A104,'[1]LEA ID Order'!$A:$A,'[1]LEA ID Order'!$G:$G)</f>
        <v>X</v>
      </c>
      <c r="G104" s="19"/>
      <c r="H104" s="54">
        <f>_xlfn.XLOOKUP(A104,'[2]Sponsor Profile Report'!$A:$A,'[2]Sponsor Profile Report'!$H:$H)</f>
        <v>3</v>
      </c>
      <c r="I104" s="54">
        <f>_xlfn.XLOOKUP(A104,'[1]LEA ID Order'!$A:$A,'[1]LEA ID Order'!$N:$N)</f>
        <v>1282</v>
      </c>
      <c r="J104" s="54">
        <v>3</v>
      </c>
      <c r="K104" s="54">
        <v>1282</v>
      </c>
      <c r="L104" s="1" t="str">
        <f t="shared" si="6"/>
        <v>A</v>
      </c>
      <c r="M104" s="1" t="str">
        <f t="shared" si="7"/>
        <v/>
      </c>
      <c r="N104" s="21"/>
    </row>
    <row r="105" spans="1:14" x14ac:dyDescent="0.25">
      <c r="A105" s="61" t="s">
        <v>1093</v>
      </c>
      <c r="B105" s="62" t="s">
        <v>1094</v>
      </c>
      <c r="C105" s="63">
        <v>0.70189999999999997</v>
      </c>
      <c r="D105" s="1" t="str">
        <f t="shared" si="4"/>
        <v>X</v>
      </c>
      <c r="E105" s="1" t="str">
        <f t="shared" si="5"/>
        <v/>
      </c>
      <c r="F105" s="22" t="str">
        <f>_xlfn.XLOOKUP(A105,'[1]LEA ID Order'!$A:$A,'[1]LEA ID Order'!$G:$G)</f>
        <v>X</v>
      </c>
      <c r="G105" s="19"/>
      <c r="H105" s="54">
        <f>_xlfn.XLOOKUP(A105,'[2]Sponsor Profile Report'!$A:$A,'[2]Sponsor Profile Report'!$H:$H)</f>
        <v>7</v>
      </c>
      <c r="I105" s="54">
        <f>_xlfn.XLOOKUP(A105,'[1]LEA ID Order'!$A:$A,'[1]LEA ID Order'!$N:$N)</f>
        <v>2308</v>
      </c>
      <c r="J105" s="54">
        <v>7</v>
      </c>
      <c r="K105" s="54">
        <v>2308</v>
      </c>
      <c r="L105" s="1" t="str">
        <f t="shared" si="6"/>
        <v>A</v>
      </c>
      <c r="M105" s="1" t="str">
        <f t="shared" si="7"/>
        <v/>
      </c>
      <c r="N105" s="21"/>
    </row>
    <row r="106" spans="1:14" x14ac:dyDescent="0.25">
      <c r="A106" s="61" t="s">
        <v>1099</v>
      </c>
      <c r="B106" s="62" t="s">
        <v>1100</v>
      </c>
      <c r="C106" s="63">
        <v>0.2036</v>
      </c>
      <c r="D106" s="1" t="str">
        <f t="shared" si="4"/>
        <v/>
      </c>
      <c r="E106" s="1" t="str">
        <f t="shared" si="5"/>
        <v>X</v>
      </c>
      <c r="F106" s="22" t="str">
        <f>_xlfn.XLOOKUP(A106,'[1]LEA ID Order'!$A:$A,'[1]LEA ID Order'!$G:$G)</f>
        <v>X</v>
      </c>
      <c r="G106" s="19"/>
      <c r="H106" s="54">
        <f>_xlfn.XLOOKUP(A106,'[2]Sponsor Profile Report'!$A:$A,'[2]Sponsor Profile Report'!$H:$H)</f>
        <v>8</v>
      </c>
      <c r="I106" s="54">
        <f>_xlfn.XLOOKUP(A106,'[1]LEA ID Order'!$A:$A,'[1]LEA ID Order'!$N:$N)</f>
        <v>3124</v>
      </c>
      <c r="J106" s="54">
        <v>8</v>
      </c>
      <c r="K106" s="54">
        <v>3124</v>
      </c>
      <c r="L106" s="1" t="str">
        <f t="shared" si="6"/>
        <v>A</v>
      </c>
      <c r="M106" s="1" t="str">
        <f t="shared" si="7"/>
        <v/>
      </c>
      <c r="N106" s="21"/>
    </row>
    <row r="107" spans="1:14" x14ac:dyDescent="0.25">
      <c r="A107" s="61" t="s">
        <v>1101</v>
      </c>
      <c r="B107" s="62" t="s">
        <v>1102</v>
      </c>
      <c r="C107" s="63">
        <v>0.4158</v>
      </c>
      <c r="D107" s="1" t="str">
        <f t="shared" si="4"/>
        <v>X</v>
      </c>
      <c r="E107" s="1" t="str">
        <f t="shared" si="5"/>
        <v/>
      </c>
      <c r="F107" s="22" t="str">
        <f>_xlfn.XLOOKUP(A107,'[1]LEA ID Order'!$A:$A,'[1]LEA ID Order'!$G:$G)</f>
        <v>X</v>
      </c>
      <c r="G107" s="19"/>
      <c r="H107" s="54">
        <f>_xlfn.XLOOKUP(A107,'[2]Sponsor Profile Report'!$A:$A,'[2]Sponsor Profile Report'!$H:$H)</f>
        <v>10</v>
      </c>
      <c r="I107" s="54">
        <f>_xlfn.XLOOKUP(A107,'[1]LEA ID Order'!$A:$A,'[1]LEA ID Order'!$N:$N)</f>
        <v>6503</v>
      </c>
      <c r="J107" s="54">
        <v>10</v>
      </c>
      <c r="K107" s="54">
        <v>6503</v>
      </c>
      <c r="L107" s="1" t="str">
        <f t="shared" si="6"/>
        <v>A</v>
      </c>
      <c r="M107" s="1" t="str">
        <f t="shared" si="7"/>
        <v/>
      </c>
      <c r="N107" s="21"/>
    </row>
    <row r="108" spans="1:14" x14ac:dyDescent="0.25">
      <c r="A108" s="61" t="s">
        <v>1103</v>
      </c>
      <c r="B108" s="62" t="s">
        <v>1104</v>
      </c>
      <c r="C108" s="63">
        <v>0.75349999999999995</v>
      </c>
      <c r="D108" s="1" t="str">
        <f t="shared" si="4"/>
        <v>X</v>
      </c>
      <c r="E108" s="1" t="str">
        <f t="shared" si="5"/>
        <v/>
      </c>
      <c r="F108" s="22" t="str">
        <f>_xlfn.XLOOKUP(A108,'[1]LEA ID Order'!$A:$A,'[1]LEA ID Order'!$G:$G)</f>
        <v>X</v>
      </c>
      <c r="G108" s="19"/>
      <c r="H108" s="54">
        <f>_xlfn.XLOOKUP(A108,'[2]Sponsor Profile Report'!$A:$A,'[2]Sponsor Profile Report'!$H:$H)</f>
        <v>13</v>
      </c>
      <c r="I108" s="54">
        <f>_xlfn.XLOOKUP(A108,'[1]LEA ID Order'!$A:$A,'[1]LEA ID Order'!$N:$N)</f>
        <v>4883</v>
      </c>
      <c r="J108" s="54">
        <v>13</v>
      </c>
      <c r="K108" s="54">
        <v>4883</v>
      </c>
      <c r="L108" s="1" t="str">
        <f t="shared" si="6"/>
        <v>A</v>
      </c>
      <c r="M108" s="1" t="str">
        <f t="shared" si="7"/>
        <v/>
      </c>
      <c r="N108" s="21"/>
    </row>
    <row r="109" spans="1:14" x14ac:dyDescent="0.25">
      <c r="A109" s="61" t="s">
        <v>1105</v>
      </c>
      <c r="B109" s="62" t="s">
        <v>1106</v>
      </c>
      <c r="C109" s="63">
        <v>0.47740000000000005</v>
      </c>
      <c r="D109" s="1" t="str">
        <f t="shared" si="4"/>
        <v>X</v>
      </c>
      <c r="E109" s="1" t="str">
        <f t="shared" si="5"/>
        <v/>
      </c>
      <c r="F109" s="22" t="str">
        <f>_xlfn.XLOOKUP(A109,'[1]LEA ID Order'!$A:$A,'[1]LEA ID Order'!$G:$G)</f>
        <v>X</v>
      </c>
      <c r="G109" s="19"/>
      <c r="H109" s="54">
        <f>_xlfn.XLOOKUP(A109,'[2]Sponsor Profile Report'!$A:$A,'[2]Sponsor Profile Report'!$H:$H)</f>
        <v>7</v>
      </c>
      <c r="I109" s="54">
        <f>_xlfn.XLOOKUP(A109,'[1]LEA ID Order'!$A:$A,'[1]LEA ID Order'!$N:$N)</f>
        <v>2920</v>
      </c>
      <c r="J109" s="54">
        <v>7</v>
      </c>
      <c r="K109" s="54">
        <v>2920</v>
      </c>
      <c r="L109" s="1" t="str">
        <f t="shared" si="6"/>
        <v>A</v>
      </c>
      <c r="M109" s="1" t="str">
        <f t="shared" si="7"/>
        <v/>
      </c>
      <c r="N109" s="21"/>
    </row>
    <row r="110" spans="1:14" x14ac:dyDescent="0.25">
      <c r="A110" s="61" t="s">
        <v>1123</v>
      </c>
      <c r="B110" s="62" t="s">
        <v>1124</v>
      </c>
      <c r="C110" s="63">
        <v>0.70699999999999996</v>
      </c>
      <c r="D110" s="1" t="str">
        <f t="shared" si="4"/>
        <v>X</v>
      </c>
      <c r="E110" s="1" t="str">
        <f t="shared" si="5"/>
        <v/>
      </c>
      <c r="F110" s="22" t="str">
        <f>_xlfn.XLOOKUP(A110,'[1]LEA ID Order'!$A:$A,'[1]LEA ID Order'!$G:$G)</f>
        <v>X</v>
      </c>
      <c r="G110" s="19"/>
      <c r="H110" s="54">
        <f>_xlfn.XLOOKUP(A110,'[2]Sponsor Profile Report'!$A:$A,'[2]Sponsor Profile Report'!$H:$H)</f>
        <v>1</v>
      </c>
      <c r="I110" s="54">
        <f>_xlfn.XLOOKUP(A110,'[1]LEA ID Order'!$A:$A,'[1]LEA ID Order'!$N:$N)</f>
        <v>278</v>
      </c>
      <c r="J110" s="54">
        <v>1</v>
      </c>
      <c r="K110" s="54">
        <v>278</v>
      </c>
      <c r="L110" s="1" t="str">
        <f t="shared" si="6"/>
        <v>A</v>
      </c>
      <c r="M110" s="1" t="str">
        <f t="shared" si="7"/>
        <v/>
      </c>
      <c r="N110" s="21"/>
    </row>
    <row r="111" spans="1:14" x14ac:dyDescent="0.25">
      <c r="A111" s="61" t="s">
        <v>1128</v>
      </c>
      <c r="B111" s="62" t="s">
        <v>1129</v>
      </c>
      <c r="C111" s="63">
        <v>0.4531</v>
      </c>
      <c r="D111" s="1" t="str">
        <f t="shared" si="4"/>
        <v>X</v>
      </c>
      <c r="E111" s="1" t="str">
        <f t="shared" si="5"/>
        <v/>
      </c>
      <c r="F111" s="22" t="str">
        <f>_xlfn.XLOOKUP(A111,'[1]LEA ID Order'!$A:$A,'[1]LEA ID Order'!$G:$G)</f>
        <v>X</v>
      </c>
      <c r="G111" s="19"/>
      <c r="H111" s="54">
        <f>_xlfn.XLOOKUP(A111,'[2]Sponsor Profile Report'!$A:$A,'[2]Sponsor Profile Report'!$H:$H)</f>
        <v>2</v>
      </c>
      <c r="I111" s="54">
        <f>_xlfn.XLOOKUP(A111,'[1]LEA ID Order'!$A:$A,'[1]LEA ID Order'!$N:$N)</f>
        <v>64</v>
      </c>
      <c r="J111" s="54">
        <v>2</v>
      </c>
      <c r="K111" s="54">
        <v>64</v>
      </c>
      <c r="L111" s="1" t="str">
        <f t="shared" si="6"/>
        <v>A</v>
      </c>
      <c r="M111" s="1" t="str">
        <f t="shared" si="7"/>
        <v/>
      </c>
      <c r="N111" s="21"/>
    </row>
    <row r="112" spans="1:14" x14ac:dyDescent="0.25">
      <c r="A112" s="61" t="s">
        <v>1136</v>
      </c>
      <c r="B112" s="62" t="s">
        <v>1137</v>
      </c>
      <c r="C112" s="63">
        <v>0.48759999999999998</v>
      </c>
      <c r="D112" s="1" t="str">
        <f t="shared" si="4"/>
        <v>X</v>
      </c>
      <c r="E112" s="1" t="str">
        <f t="shared" si="5"/>
        <v/>
      </c>
      <c r="F112" s="22" t="str">
        <f>_xlfn.XLOOKUP(A112,'[1]LEA ID Order'!$A:$A,'[1]LEA ID Order'!$G:$G)</f>
        <v>X</v>
      </c>
      <c r="G112" s="19"/>
      <c r="H112" s="54">
        <f>_xlfn.XLOOKUP(A112,'[2]Sponsor Profile Report'!$A:$A,'[2]Sponsor Profile Report'!$H:$H)</f>
        <v>2</v>
      </c>
      <c r="I112" s="54">
        <f>_xlfn.XLOOKUP(A112,'[1]LEA ID Order'!$A:$A,'[1]LEA ID Order'!$N:$N)</f>
        <v>363</v>
      </c>
      <c r="J112" s="54">
        <v>2</v>
      </c>
      <c r="K112" s="54">
        <v>363</v>
      </c>
      <c r="L112" s="1" t="str">
        <f t="shared" si="6"/>
        <v>A</v>
      </c>
      <c r="M112" s="1" t="str">
        <f t="shared" si="7"/>
        <v/>
      </c>
      <c r="N112" s="21"/>
    </row>
    <row r="113" spans="1:14" x14ac:dyDescent="0.25">
      <c r="A113" s="61" t="s">
        <v>1147</v>
      </c>
      <c r="B113" s="62" t="s">
        <v>1148</v>
      </c>
      <c r="C113" s="63">
        <v>0.31950000000000001</v>
      </c>
      <c r="D113" s="1" t="str">
        <f t="shared" si="4"/>
        <v>X</v>
      </c>
      <c r="E113" s="1" t="str">
        <f t="shared" si="5"/>
        <v/>
      </c>
      <c r="F113" s="22" t="str">
        <f>_xlfn.XLOOKUP(A113,'[1]LEA ID Order'!$A:$A,'[1]LEA ID Order'!$G:$G)</f>
        <v>X</v>
      </c>
      <c r="G113" s="19"/>
      <c r="H113" s="54">
        <f>_xlfn.XLOOKUP(A113,'[2]Sponsor Profile Report'!$A:$A,'[2]Sponsor Profile Report'!$H:$H)</f>
        <v>2</v>
      </c>
      <c r="I113" s="54">
        <f>_xlfn.XLOOKUP(A113,'[1]LEA ID Order'!$A:$A,'[1]LEA ID Order'!$N:$N)</f>
        <v>532</v>
      </c>
      <c r="J113" s="54">
        <v>2</v>
      </c>
      <c r="K113" s="54">
        <v>532</v>
      </c>
      <c r="L113" s="1" t="str">
        <f t="shared" si="6"/>
        <v>A</v>
      </c>
      <c r="M113" s="1" t="str">
        <f t="shared" si="7"/>
        <v/>
      </c>
      <c r="N113" s="21"/>
    </row>
    <row r="114" spans="1:14" x14ac:dyDescent="0.25">
      <c r="A114" s="61" t="s">
        <v>1151</v>
      </c>
      <c r="B114" s="62" t="s">
        <v>1152</v>
      </c>
      <c r="C114" s="63">
        <v>0.46179999999999999</v>
      </c>
      <c r="D114" s="1" t="str">
        <f t="shared" si="4"/>
        <v>X</v>
      </c>
      <c r="E114" s="1" t="str">
        <f t="shared" si="5"/>
        <v/>
      </c>
      <c r="F114" s="22" t="str">
        <f>_xlfn.XLOOKUP(A114,'[1]LEA ID Order'!$A:$A,'[1]LEA ID Order'!$G:$G)</f>
        <v>X</v>
      </c>
      <c r="G114" s="19"/>
      <c r="H114" s="54">
        <f>_xlfn.XLOOKUP(A114,'[2]Sponsor Profile Report'!$A:$A,'[2]Sponsor Profile Report'!$H:$H)</f>
        <v>2</v>
      </c>
      <c r="I114" s="54">
        <f>_xlfn.XLOOKUP(A114,'[1]LEA ID Order'!$A:$A,'[1]LEA ID Order'!$N:$N)</f>
        <v>288</v>
      </c>
      <c r="J114" s="54">
        <v>2</v>
      </c>
      <c r="K114" s="54">
        <v>288</v>
      </c>
      <c r="L114" s="1" t="str">
        <f t="shared" si="6"/>
        <v>A</v>
      </c>
      <c r="M114" s="1" t="str">
        <f t="shared" si="7"/>
        <v/>
      </c>
      <c r="N114" s="21"/>
    </row>
    <row r="115" spans="1:14" x14ac:dyDescent="0.25">
      <c r="A115" s="61" t="s">
        <v>1153</v>
      </c>
      <c r="B115" s="62" t="s">
        <v>1154</v>
      </c>
      <c r="C115" s="63">
        <v>0.42399999999999999</v>
      </c>
      <c r="D115" s="1" t="str">
        <f t="shared" si="4"/>
        <v>X</v>
      </c>
      <c r="E115" s="1" t="str">
        <f t="shared" si="5"/>
        <v/>
      </c>
      <c r="F115" s="22" t="str">
        <f>_xlfn.XLOOKUP(A115,'[1]LEA ID Order'!$A:$A,'[1]LEA ID Order'!$G:$G)</f>
        <v>X</v>
      </c>
      <c r="G115" s="19"/>
      <c r="H115" s="54">
        <f>_xlfn.XLOOKUP(A115,'[2]Sponsor Profile Report'!$A:$A,'[2]Sponsor Profile Report'!$H:$H)</f>
        <v>8</v>
      </c>
      <c r="I115" s="54">
        <f>_xlfn.XLOOKUP(A115,'[1]LEA ID Order'!$A:$A,'[1]LEA ID Order'!$N:$N)</f>
        <v>3229</v>
      </c>
      <c r="J115" s="54">
        <v>8</v>
      </c>
      <c r="K115" s="54">
        <v>3229</v>
      </c>
      <c r="L115" s="1" t="str">
        <f t="shared" si="6"/>
        <v>A</v>
      </c>
      <c r="M115" s="1" t="str">
        <f t="shared" si="7"/>
        <v/>
      </c>
      <c r="N115" s="21"/>
    </row>
    <row r="116" spans="1:14" x14ac:dyDescent="0.25">
      <c r="A116" s="61" t="s">
        <v>1168</v>
      </c>
      <c r="B116" s="62" t="s">
        <v>1169</v>
      </c>
      <c r="C116" s="63">
        <v>0.27600000000000002</v>
      </c>
      <c r="D116" s="1" t="str">
        <f t="shared" si="4"/>
        <v>X</v>
      </c>
      <c r="E116" s="1" t="str">
        <f t="shared" si="5"/>
        <v/>
      </c>
      <c r="F116" s="22" t="str">
        <f>_xlfn.XLOOKUP(A116,'[1]LEA ID Order'!$A:$A,'[1]LEA ID Order'!$G:$G)</f>
        <v>X</v>
      </c>
      <c r="G116" s="19"/>
      <c r="H116" s="54">
        <f>_xlfn.XLOOKUP(A116,'[2]Sponsor Profile Report'!$A:$A,'[2]Sponsor Profile Report'!$H:$H)</f>
        <v>2</v>
      </c>
      <c r="I116" s="54">
        <f>_xlfn.XLOOKUP(A116,'[1]LEA ID Order'!$A:$A,'[1]LEA ID Order'!$N:$N)</f>
        <v>279</v>
      </c>
      <c r="J116" s="54">
        <v>2</v>
      </c>
      <c r="K116" s="54">
        <v>279</v>
      </c>
      <c r="L116" s="1" t="str">
        <f t="shared" si="6"/>
        <v>A</v>
      </c>
      <c r="M116" s="1" t="str">
        <f t="shared" si="7"/>
        <v/>
      </c>
      <c r="N116" s="21"/>
    </row>
    <row r="117" spans="1:14" x14ac:dyDescent="0.25">
      <c r="A117" s="61" t="s">
        <v>1190</v>
      </c>
      <c r="B117" s="62" t="s">
        <v>1191</v>
      </c>
      <c r="C117" s="63">
        <v>0.33679999999999999</v>
      </c>
      <c r="D117" s="1" t="str">
        <f t="shared" si="4"/>
        <v>X</v>
      </c>
      <c r="E117" s="1" t="str">
        <f t="shared" si="5"/>
        <v/>
      </c>
      <c r="F117" s="22" t="str">
        <f>_xlfn.XLOOKUP(A117,'[1]LEA ID Order'!$A:$A,'[1]LEA ID Order'!$G:$G)</f>
        <v>X</v>
      </c>
      <c r="G117" s="19"/>
      <c r="H117" s="54">
        <f>_xlfn.XLOOKUP(A117,'[2]Sponsor Profile Report'!$A:$A,'[2]Sponsor Profile Report'!$H:$H)</f>
        <v>2</v>
      </c>
      <c r="I117" s="54">
        <f>_xlfn.XLOOKUP(A117,'[1]LEA ID Order'!$A:$A,'[1]LEA ID Order'!$N:$N)</f>
        <v>383</v>
      </c>
      <c r="J117" s="54">
        <v>2</v>
      </c>
      <c r="K117" s="54">
        <v>383</v>
      </c>
      <c r="L117" s="1" t="str">
        <f t="shared" si="6"/>
        <v>A</v>
      </c>
      <c r="M117" s="1" t="str">
        <f t="shared" si="7"/>
        <v/>
      </c>
      <c r="N117" s="21"/>
    </row>
    <row r="118" spans="1:14" x14ac:dyDescent="0.25">
      <c r="A118" s="61" t="s">
        <v>1200</v>
      </c>
      <c r="B118" s="62" t="s">
        <v>1201</v>
      </c>
      <c r="C118" s="63">
        <v>0.48920000000000002</v>
      </c>
      <c r="D118" s="1" t="str">
        <f t="shared" si="4"/>
        <v>X</v>
      </c>
      <c r="E118" s="1" t="str">
        <f t="shared" si="5"/>
        <v/>
      </c>
      <c r="F118" s="22" t="str">
        <f>_xlfn.XLOOKUP(A118,'[1]LEA ID Order'!$A:$A,'[1]LEA ID Order'!$G:$G)</f>
        <v>X</v>
      </c>
      <c r="G118" s="19"/>
      <c r="H118" s="54">
        <f>_xlfn.XLOOKUP(A118,'[2]Sponsor Profile Report'!$A:$A,'[2]Sponsor Profile Report'!$H:$H)</f>
        <v>2</v>
      </c>
      <c r="I118" s="54">
        <f>_xlfn.XLOOKUP(A118,'[1]LEA ID Order'!$A:$A,'[1]LEA ID Order'!$N:$N)</f>
        <v>603</v>
      </c>
      <c r="J118" s="54">
        <v>2</v>
      </c>
      <c r="K118" s="54">
        <v>603</v>
      </c>
      <c r="L118" s="1" t="str">
        <f t="shared" si="6"/>
        <v>A</v>
      </c>
      <c r="M118" s="1" t="str">
        <f t="shared" si="7"/>
        <v/>
      </c>
      <c r="N118" s="21"/>
    </row>
    <row r="119" spans="1:14" x14ac:dyDescent="0.25">
      <c r="A119" s="61" t="s">
        <v>1218</v>
      </c>
      <c r="B119" s="62" t="s">
        <v>1219</v>
      </c>
      <c r="C119" s="63">
        <v>0.44</v>
      </c>
      <c r="D119" s="1" t="str">
        <f t="shared" si="4"/>
        <v>X</v>
      </c>
      <c r="E119" s="1" t="str">
        <f t="shared" si="5"/>
        <v/>
      </c>
      <c r="F119" s="22" t="str">
        <f>_xlfn.XLOOKUP(A119,'[1]LEA ID Order'!$A:$A,'[1]LEA ID Order'!$G:$G)</f>
        <v>X</v>
      </c>
      <c r="G119" s="19"/>
      <c r="H119" s="54">
        <f>_xlfn.XLOOKUP(A119,'[2]Sponsor Profile Report'!$A:$A,'[2]Sponsor Profile Report'!$H:$H)</f>
        <v>1</v>
      </c>
      <c r="I119" s="54">
        <f>_xlfn.XLOOKUP(A119,'[1]LEA ID Order'!$A:$A,'[1]LEA ID Order'!$N:$N)</f>
        <v>75</v>
      </c>
      <c r="J119" s="54">
        <v>1</v>
      </c>
      <c r="K119" s="54">
        <v>75</v>
      </c>
      <c r="L119" s="1" t="str">
        <f t="shared" si="6"/>
        <v>A</v>
      </c>
      <c r="M119" s="1" t="str">
        <f t="shared" si="7"/>
        <v/>
      </c>
      <c r="N119" s="21"/>
    </row>
    <row r="120" spans="1:14" x14ac:dyDescent="0.25">
      <c r="A120" s="61" t="s">
        <v>1220</v>
      </c>
      <c r="B120" s="62" t="s">
        <v>1221</v>
      </c>
      <c r="C120" s="63">
        <v>0.38900000000000001</v>
      </c>
      <c r="D120" s="1" t="str">
        <f t="shared" si="4"/>
        <v>X</v>
      </c>
      <c r="E120" s="1" t="str">
        <f t="shared" si="5"/>
        <v/>
      </c>
      <c r="F120" s="22" t="str">
        <f>_xlfn.XLOOKUP(A120,'[1]LEA ID Order'!$A:$A,'[1]LEA ID Order'!$G:$G)</f>
        <v>X</v>
      </c>
      <c r="G120" s="19"/>
      <c r="H120" s="54">
        <f>_xlfn.XLOOKUP(A120,'[2]Sponsor Profile Report'!$A:$A,'[2]Sponsor Profile Report'!$H:$H)</f>
        <v>3</v>
      </c>
      <c r="I120" s="54">
        <f>_xlfn.XLOOKUP(A120,'[1]LEA ID Order'!$A:$A,'[1]LEA ID Order'!$N:$N)</f>
        <v>982</v>
      </c>
      <c r="J120" s="54">
        <v>3</v>
      </c>
      <c r="K120" s="54">
        <v>982</v>
      </c>
      <c r="L120" s="1" t="str">
        <f t="shared" si="6"/>
        <v>A</v>
      </c>
      <c r="M120" s="1" t="str">
        <f t="shared" si="7"/>
        <v/>
      </c>
      <c r="N120" s="21"/>
    </row>
    <row r="121" spans="1:14" x14ac:dyDescent="0.25">
      <c r="A121" s="61" t="s">
        <v>1224</v>
      </c>
      <c r="B121" s="62" t="s">
        <v>1225</v>
      </c>
      <c r="C121" s="63">
        <v>0.27629999999999999</v>
      </c>
      <c r="D121" s="1" t="str">
        <f t="shared" si="4"/>
        <v>X</v>
      </c>
      <c r="E121" s="1" t="str">
        <f t="shared" si="5"/>
        <v/>
      </c>
      <c r="F121" s="22" t="str">
        <f>_xlfn.XLOOKUP(A121,'[1]LEA ID Order'!$A:$A,'[1]LEA ID Order'!$G:$G)</f>
        <v>X</v>
      </c>
      <c r="G121" s="19"/>
      <c r="H121" s="54">
        <f>_xlfn.XLOOKUP(A121,'[2]Sponsor Profile Report'!$A:$A,'[2]Sponsor Profile Report'!$H:$H)</f>
        <v>2</v>
      </c>
      <c r="I121" s="54">
        <f>_xlfn.XLOOKUP(A121,'[1]LEA ID Order'!$A:$A,'[1]LEA ID Order'!$N:$N)</f>
        <v>800</v>
      </c>
      <c r="J121" s="54">
        <v>2</v>
      </c>
      <c r="K121" s="54">
        <v>800</v>
      </c>
      <c r="L121" s="1" t="str">
        <f t="shared" si="6"/>
        <v>A</v>
      </c>
      <c r="M121" s="1" t="str">
        <f t="shared" si="7"/>
        <v/>
      </c>
      <c r="N121" s="21"/>
    </row>
    <row r="122" spans="1:14" x14ac:dyDescent="0.25">
      <c r="A122" s="61" t="s">
        <v>1226</v>
      </c>
      <c r="B122" s="62" t="s">
        <v>1227</v>
      </c>
      <c r="C122" s="63">
        <v>0.34039999999999998</v>
      </c>
      <c r="D122" s="1" t="str">
        <f t="shared" si="4"/>
        <v>X</v>
      </c>
      <c r="E122" s="1" t="str">
        <f t="shared" si="5"/>
        <v/>
      </c>
      <c r="F122" s="22" t="str">
        <f>_xlfn.XLOOKUP(A122,'[1]LEA ID Order'!$A:$A,'[1]LEA ID Order'!$G:$G)</f>
        <v>X</v>
      </c>
      <c r="G122" s="19"/>
      <c r="H122" s="54">
        <f>_xlfn.XLOOKUP(A122,'[2]Sponsor Profile Report'!$A:$A,'[2]Sponsor Profile Report'!$H:$H)</f>
        <v>3</v>
      </c>
      <c r="I122" s="54">
        <f>_xlfn.XLOOKUP(A122,'[1]LEA ID Order'!$A:$A,'[1]LEA ID Order'!$N:$N)</f>
        <v>711</v>
      </c>
      <c r="J122" s="54">
        <v>3</v>
      </c>
      <c r="K122" s="54">
        <v>711</v>
      </c>
      <c r="L122" s="1" t="str">
        <f t="shared" si="6"/>
        <v>A</v>
      </c>
      <c r="M122" s="1" t="str">
        <f t="shared" si="7"/>
        <v/>
      </c>
      <c r="N122" s="21"/>
    </row>
    <row r="123" spans="1:14" x14ac:dyDescent="0.25">
      <c r="A123" s="61" t="s">
        <v>1230</v>
      </c>
      <c r="B123" s="62" t="s">
        <v>1231</v>
      </c>
      <c r="C123" s="63">
        <v>0.32140000000000002</v>
      </c>
      <c r="D123" s="1" t="str">
        <f t="shared" si="4"/>
        <v>X</v>
      </c>
      <c r="E123" s="1" t="str">
        <f t="shared" si="5"/>
        <v/>
      </c>
      <c r="F123" s="22" t="str">
        <f>_xlfn.XLOOKUP(A123,'[1]LEA ID Order'!$A:$A,'[1]LEA ID Order'!$G:$G)</f>
        <v>X</v>
      </c>
      <c r="G123" s="19"/>
      <c r="H123" s="54">
        <f>_xlfn.XLOOKUP(A123,'[2]Sponsor Profile Report'!$A:$A,'[2]Sponsor Profile Report'!$H:$H)</f>
        <v>1</v>
      </c>
      <c r="I123" s="54">
        <f>_xlfn.XLOOKUP(A123,'[1]LEA ID Order'!$A:$A,'[1]LEA ID Order'!$N:$N)</f>
        <v>112</v>
      </c>
      <c r="J123" s="54">
        <v>1</v>
      </c>
      <c r="K123" s="54">
        <v>112</v>
      </c>
      <c r="L123" s="1" t="str">
        <f t="shared" si="6"/>
        <v>A</v>
      </c>
      <c r="M123" s="1" t="str">
        <f t="shared" si="7"/>
        <v/>
      </c>
      <c r="N123" s="21"/>
    </row>
    <row r="124" spans="1:14" x14ac:dyDescent="0.25">
      <c r="A124" s="61" t="s">
        <v>1244</v>
      </c>
      <c r="B124" s="62" t="s">
        <v>1245</v>
      </c>
      <c r="C124" s="63">
        <v>0.4264</v>
      </c>
      <c r="D124" s="1" t="str">
        <f t="shared" si="4"/>
        <v>X</v>
      </c>
      <c r="E124" s="1" t="str">
        <f t="shared" si="5"/>
        <v/>
      </c>
      <c r="F124" s="22" t="str">
        <f>_xlfn.XLOOKUP(A124,'[1]LEA ID Order'!$A:$A,'[1]LEA ID Order'!$G:$G)</f>
        <v>X</v>
      </c>
      <c r="G124" s="19"/>
      <c r="H124" s="54">
        <f>_xlfn.XLOOKUP(A124,'[2]Sponsor Profile Report'!$A:$A,'[2]Sponsor Profile Report'!$H:$H)</f>
        <v>4</v>
      </c>
      <c r="I124" s="54">
        <f>_xlfn.XLOOKUP(A124,'[1]LEA ID Order'!$A:$A,'[1]LEA ID Order'!$N:$N)</f>
        <v>795</v>
      </c>
      <c r="J124" s="54">
        <v>4</v>
      </c>
      <c r="K124" s="54">
        <v>795</v>
      </c>
      <c r="L124" s="1" t="str">
        <f t="shared" si="6"/>
        <v>A</v>
      </c>
      <c r="M124" s="1" t="str">
        <f t="shared" si="7"/>
        <v/>
      </c>
      <c r="N124" s="21"/>
    </row>
    <row r="125" spans="1:14" x14ac:dyDescent="0.25">
      <c r="A125" s="61" t="s">
        <v>1246</v>
      </c>
      <c r="B125" s="62" t="s">
        <v>1247</v>
      </c>
      <c r="C125" s="63">
        <v>0.4128</v>
      </c>
      <c r="D125" s="1" t="str">
        <f t="shared" si="4"/>
        <v>X</v>
      </c>
      <c r="E125" s="1" t="str">
        <f t="shared" si="5"/>
        <v/>
      </c>
      <c r="F125" s="22" t="str">
        <f>_xlfn.XLOOKUP(A125,'[1]LEA ID Order'!$A:$A,'[1]LEA ID Order'!$G:$G)</f>
        <v>X</v>
      </c>
      <c r="G125" s="19"/>
      <c r="H125" s="54">
        <f>_xlfn.XLOOKUP(A125,'[2]Sponsor Profile Report'!$A:$A,'[2]Sponsor Profile Report'!$H:$H)</f>
        <v>5</v>
      </c>
      <c r="I125" s="54">
        <f>_xlfn.XLOOKUP(A125,'[1]LEA ID Order'!$A:$A,'[1]LEA ID Order'!$N:$N)</f>
        <v>2093</v>
      </c>
      <c r="J125" s="54">
        <v>5</v>
      </c>
      <c r="K125" s="54">
        <v>2093</v>
      </c>
      <c r="L125" s="1" t="str">
        <f t="shared" si="6"/>
        <v>A</v>
      </c>
      <c r="M125" s="1" t="str">
        <f t="shared" si="7"/>
        <v/>
      </c>
      <c r="N125" s="21"/>
    </row>
    <row r="126" spans="1:14" x14ac:dyDescent="0.25">
      <c r="A126" s="61" t="s">
        <v>1248</v>
      </c>
      <c r="B126" s="62" t="s">
        <v>1249</v>
      </c>
      <c r="C126" s="63">
        <v>0.38689999999999997</v>
      </c>
      <c r="D126" s="1" t="str">
        <f t="shared" si="4"/>
        <v>X</v>
      </c>
      <c r="E126" s="1" t="str">
        <f t="shared" si="5"/>
        <v/>
      </c>
      <c r="F126" s="22" t="str">
        <f>_xlfn.XLOOKUP(A126,'[1]LEA ID Order'!$A:$A,'[1]LEA ID Order'!$G:$G)</f>
        <v>X</v>
      </c>
      <c r="G126" s="19"/>
      <c r="H126" s="54">
        <f>_xlfn.XLOOKUP(A126,'[2]Sponsor Profile Report'!$A:$A,'[2]Sponsor Profile Report'!$H:$H)</f>
        <v>1</v>
      </c>
      <c r="I126" s="54">
        <f>_xlfn.XLOOKUP(A126,'[1]LEA ID Order'!$A:$A,'[1]LEA ID Order'!$N:$N)</f>
        <v>137</v>
      </c>
      <c r="J126" s="54">
        <v>1</v>
      </c>
      <c r="K126" s="54">
        <v>137</v>
      </c>
      <c r="L126" s="1" t="str">
        <f t="shared" si="6"/>
        <v>A</v>
      </c>
      <c r="M126" s="1" t="str">
        <f t="shared" si="7"/>
        <v/>
      </c>
      <c r="N126" s="21"/>
    </row>
    <row r="127" spans="1:14" x14ac:dyDescent="0.25">
      <c r="A127" s="61" t="s">
        <v>1250</v>
      </c>
      <c r="B127" s="62" t="s">
        <v>1251</v>
      </c>
      <c r="C127" s="63">
        <v>0.27979999999999999</v>
      </c>
      <c r="D127" s="1" t="str">
        <f t="shared" si="4"/>
        <v>X</v>
      </c>
      <c r="E127" s="1" t="str">
        <f t="shared" si="5"/>
        <v/>
      </c>
      <c r="F127" s="22" t="str">
        <f>_xlfn.XLOOKUP(A127,'[1]LEA ID Order'!$A:$A,'[1]LEA ID Order'!$G:$G)</f>
        <v>X</v>
      </c>
      <c r="G127" s="19"/>
      <c r="H127" s="54">
        <f>_xlfn.XLOOKUP(A127,'[2]Sponsor Profile Report'!$A:$A,'[2]Sponsor Profile Report'!$H:$H)</f>
        <v>2</v>
      </c>
      <c r="I127" s="54">
        <f>_xlfn.XLOOKUP(A127,'[1]LEA ID Order'!$A:$A,'[1]LEA ID Order'!$N:$N)</f>
        <v>336</v>
      </c>
      <c r="J127" s="54">
        <v>2</v>
      </c>
      <c r="K127" s="54">
        <v>336</v>
      </c>
      <c r="L127" s="1" t="str">
        <f t="shared" si="6"/>
        <v>A</v>
      </c>
      <c r="M127" s="1" t="str">
        <f t="shared" si="7"/>
        <v/>
      </c>
      <c r="N127" s="21"/>
    </row>
    <row r="128" spans="1:14" x14ac:dyDescent="0.25">
      <c r="A128" s="61" t="s">
        <v>1278</v>
      </c>
      <c r="B128" s="62" t="s">
        <v>1279</v>
      </c>
      <c r="C128" s="63">
        <v>0.59899999999999998</v>
      </c>
      <c r="D128" s="1" t="str">
        <f t="shared" si="4"/>
        <v>X</v>
      </c>
      <c r="E128" s="1" t="str">
        <f t="shared" si="5"/>
        <v/>
      </c>
      <c r="F128" s="22" t="str">
        <f>_xlfn.XLOOKUP(A128,'[1]LEA ID Order'!$A:$A,'[1]LEA ID Order'!$G:$G)</f>
        <v>X</v>
      </c>
      <c r="G128" s="19"/>
      <c r="H128" s="54">
        <f>_xlfn.XLOOKUP(A128,'[2]Sponsor Profile Report'!$A:$A,'[2]Sponsor Profile Report'!$H:$H)</f>
        <v>61</v>
      </c>
      <c r="I128" s="54">
        <f>_xlfn.XLOOKUP(A128,'[1]LEA ID Order'!$A:$A,'[1]LEA ID Order'!$N:$N)</f>
        <v>17183</v>
      </c>
      <c r="J128" s="54">
        <v>61</v>
      </c>
      <c r="K128" s="54">
        <v>17183</v>
      </c>
      <c r="L128" s="1" t="str">
        <f t="shared" si="6"/>
        <v>A</v>
      </c>
      <c r="M128" s="1" t="str">
        <f t="shared" si="7"/>
        <v/>
      </c>
      <c r="N128" s="21"/>
    </row>
    <row r="129" spans="1:14" x14ac:dyDescent="0.25">
      <c r="A129" s="61" t="s">
        <v>1290</v>
      </c>
      <c r="B129" s="62" t="s">
        <v>1291</v>
      </c>
      <c r="C129" s="63">
        <v>0.61699999999999999</v>
      </c>
      <c r="D129" s="1" t="str">
        <f t="shared" si="4"/>
        <v>X</v>
      </c>
      <c r="E129" s="1" t="str">
        <f t="shared" si="5"/>
        <v/>
      </c>
      <c r="F129" s="22" t="str">
        <f>_xlfn.XLOOKUP(A129,'[1]LEA ID Order'!$A:$A,'[1]LEA ID Order'!$G:$G)</f>
        <v>X</v>
      </c>
      <c r="G129" s="19"/>
      <c r="H129" s="54">
        <f>_xlfn.XLOOKUP(A129,'[2]Sponsor Profile Report'!$A:$A,'[2]Sponsor Profile Report'!$H:$H)</f>
        <v>3</v>
      </c>
      <c r="I129" s="54">
        <f>_xlfn.XLOOKUP(A129,'[1]LEA ID Order'!$A:$A,'[1]LEA ID Order'!$N:$N)</f>
        <v>893</v>
      </c>
      <c r="J129" s="54">
        <v>3</v>
      </c>
      <c r="K129" s="54">
        <v>893</v>
      </c>
      <c r="L129" s="1" t="str">
        <f t="shared" si="6"/>
        <v>A</v>
      </c>
      <c r="M129" s="1" t="str">
        <f t="shared" si="7"/>
        <v/>
      </c>
      <c r="N129" s="21"/>
    </row>
    <row r="130" spans="1:14" x14ac:dyDescent="0.25">
      <c r="A130" s="61" t="s">
        <v>1294</v>
      </c>
      <c r="B130" s="62" t="s">
        <v>1295</v>
      </c>
      <c r="C130" s="63">
        <v>0.61860000000000004</v>
      </c>
      <c r="D130" s="1" t="str">
        <f t="shared" si="4"/>
        <v>X</v>
      </c>
      <c r="E130" s="1" t="str">
        <f t="shared" si="5"/>
        <v/>
      </c>
      <c r="F130" s="22" t="str">
        <f>_xlfn.XLOOKUP(A130,'[1]LEA ID Order'!$A:$A,'[1]LEA ID Order'!$G:$G)</f>
        <v>X</v>
      </c>
      <c r="G130" s="19"/>
      <c r="H130" s="54">
        <f>_xlfn.XLOOKUP(A130,'[2]Sponsor Profile Report'!$A:$A,'[2]Sponsor Profile Report'!$H:$H)</f>
        <v>5</v>
      </c>
      <c r="I130" s="54">
        <f>_xlfn.XLOOKUP(A130,'[1]LEA ID Order'!$A:$A,'[1]LEA ID Order'!$N:$N)</f>
        <v>2394</v>
      </c>
      <c r="J130" s="54">
        <v>5</v>
      </c>
      <c r="K130" s="54">
        <v>2394</v>
      </c>
      <c r="L130" s="1" t="str">
        <f t="shared" si="6"/>
        <v>A</v>
      </c>
      <c r="M130" s="1" t="str">
        <f t="shared" si="7"/>
        <v/>
      </c>
      <c r="N130" s="21"/>
    </row>
    <row r="131" spans="1:14" x14ac:dyDescent="0.25">
      <c r="A131" s="61" t="s">
        <v>1298</v>
      </c>
      <c r="B131" s="62" t="s">
        <v>1299</v>
      </c>
      <c r="C131" s="63">
        <v>0.54369999999999996</v>
      </c>
      <c r="D131" s="1" t="str">
        <f t="shared" si="4"/>
        <v>X</v>
      </c>
      <c r="E131" s="1" t="str">
        <f t="shared" si="5"/>
        <v/>
      </c>
      <c r="F131" s="22" t="str">
        <f>_xlfn.XLOOKUP(A131,'[1]LEA ID Order'!$A:$A,'[1]LEA ID Order'!$G:$G)</f>
        <v>X</v>
      </c>
      <c r="G131" s="19"/>
      <c r="H131" s="54">
        <f>_xlfn.XLOOKUP(A131,'[2]Sponsor Profile Report'!$A:$A,'[2]Sponsor Profile Report'!$H:$H)</f>
        <v>1</v>
      </c>
      <c r="I131" s="54">
        <f>_xlfn.XLOOKUP(A131,'[1]LEA ID Order'!$A:$A,'[1]LEA ID Order'!$N:$N)</f>
        <v>504</v>
      </c>
      <c r="J131" s="54">
        <v>1</v>
      </c>
      <c r="K131" s="54">
        <v>504</v>
      </c>
      <c r="L131" s="1" t="str">
        <f t="shared" si="6"/>
        <v>A</v>
      </c>
      <c r="M131" s="1" t="str">
        <f t="shared" si="7"/>
        <v/>
      </c>
      <c r="N131" s="21"/>
    </row>
    <row r="132" spans="1:14" x14ac:dyDescent="0.25">
      <c r="A132" s="61" t="s">
        <v>1300</v>
      </c>
      <c r="B132" s="62" t="s">
        <v>1301</v>
      </c>
      <c r="C132" s="63">
        <v>0.74690000000000001</v>
      </c>
      <c r="D132" s="1" t="str">
        <f t="shared" si="4"/>
        <v>X</v>
      </c>
      <c r="E132" s="1" t="str">
        <f t="shared" si="5"/>
        <v/>
      </c>
      <c r="F132" s="22" t="str">
        <f>_xlfn.XLOOKUP(A132,'[1]LEA ID Order'!$A:$A,'[1]LEA ID Order'!$G:$G)</f>
        <v>X</v>
      </c>
      <c r="G132" s="19"/>
      <c r="H132" s="54">
        <f>_xlfn.XLOOKUP(A132,'[2]Sponsor Profile Report'!$A:$A,'[2]Sponsor Profile Report'!$H:$H)</f>
        <v>2</v>
      </c>
      <c r="I132" s="54">
        <f>_xlfn.XLOOKUP(A132,'[1]LEA ID Order'!$A:$A,'[1]LEA ID Order'!$N:$N)</f>
        <v>486</v>
      </c>
      <c r="J132" s="54">
        <v>2</v>
      </c>
      <c r="K132" s="54">
        <v>486</v>
      </c>
      <c r="L132" s="1" t="str">
        <f t="shared" si="6"/>
        <v>A</v>
      </c>
      <c r="M132" s="1" t="str">
        <f t="shared" si="7"/>
        <v/>
      </c>
      <c r="N132" s="21"/>
    </row>
    <row r="133" spans="1:14" x14ac:dyDescent="0.25">
      <c r="A133" s="61" t="s">
        <v>1302</v>
      </c>
      <c r="B133" s="62" t="s">
        <v>1303</v>
      </c>
      <c r="C133" s="63">
        <v>0.69640000000000002</v>
      </c>
      <c r="D133" s="1" t="str">
        <f t="shared" si="4"/>
        <v>X</v>
      </c>
      <c r="E133" s="1" t="str">
        <f t="shared" si="5"/>
        <v/>
      </c>
      <c r="F133" s="22" t="str">
        <f>_xlfn.XLOOKUP(A133,'[1]LEA ID Order'!$A:$A,'[1]LEA ID Order'!$G:$G)</f>
        <v>X</v>
      </c>
      <c r="G133" s="19"/>
      <c r="H133" s="54">
        <f>_xlfn.XLOOKUP(A133,'[2]Sponsor Profile Report'!$A:$A,'[2]Sponsor Profile Report'!$H:$H)</f>
        <v>6</v>
      </c>
      <c r="I133" s="54">
        <f>_xlfn.XLOOKUP(A133,'[1]LEA ID Order'!$A:$A,'[1]LEA ID Order'!$N:$N)</f>
        <v>1983</v>
      </c>
      <c r="J133" s="54">
        <v>6</v>
      </c>
      <c r="K133" s="54">
        <v>1983</v>
      </c>
      <c r="L133" s="1" t="str">
        <f t="shared" si="6"/>
        <v>A</v>
      </c>
      <c r="M133" s="1" t="str">
        <f t="shared" si="7"/>
        <v/>
      </c>
      <c r="N133" s="21"/>
    </row>
    <row r="134" spans="1:14" x14ac:dyDescent="0.25">
      <c r="A134" s="61" t="s">
        <v>1306</v>
      </c>
      <c r="B134" s="62" t="s">
        <v>1307</v>
      </c>
      <c r="C134" s="63">
        <v>0.70379999999999998</v>
      </c>
      <c r="D134" s="1" t="str">
        <f t="shared" si="4"/>
        <v>X</v>
      </c>
      <c r="E134" s="1" t="str">
        <f t="shared" si="5"/>
        <v/>
      </c>
      <c r="F134" s="22" t="str">
        <f>_xlfn.XLOOKUP(A134,'[1]LEA ID Order'!$A:$A,'[1]LEA ID Order'!$G:$G)</f>
        <v>X</v>
      </c>
      <c r="G134" s="19"/>
      <c r="H134" s="54">
        <f>_xlfn.XLOOKUP(A134,'[2]Sponsor Profile Report'!$A:$A,'[2]Sponsor Profile Report'!$H:$H)</f>
        <v>3</v>
      </c>
      <c r="I134" s="54">
        <f>_xlfn.XLOOKUP(A134,'[1]LEA ID Order'!$A:$A,'[1]LEA ID Order'!$N:$N)</f>
        <v>520</v>
      </c>
      <c r="J134" s="54">
        <v>3</v>
      </c>
      <c r="K134" s="54">
        <v>520</v>
      </c>
      <c r="L134" s="1" t="str">
        <f t="shared" si="6"/>
        <v>A</v>
      </c>
      <c r="M134" s="1" t="str">
        <f t="shared" si="7"/>
        <v/>
      </c>
      <c r="N134" s="21"/>
    </row>
    <row r="135" spans="1:14" x14ac:dyDescent="0.25">
      <c r="A135" s="61" t="s">
        <v>1310</v>
      </c>
      <c r="B135" s="62" t="s">
        <v>1311</v>
      </c>
      <c r="C135" s="63">
        <v>0.74049999999999994</v>
      </c>
      <c r="D135" s="1" t="str">
        <f t="shared" si="4"/>
        <v>X</v>
      </c>
      <c r="E135" s="1" t="str">
        <f t="shared" si="5"/>
        <v/>
      </c>
      <c r="F135" s="22" t="str">
        <f>_xlfn.XLOOKUP(A135,'[1]LEA ID Order'!$A:$A,'[1]LEA ID Order'!$G:$G)</f>
        <v>X</v>
      </c>
      <c r="G135" s="19"/>
      <c r="H135" s="54">
        <f>_xlfn.XLOOKUP(A135,'[2]Sponsor Profile Report'!$A:$A,'[2]Sponsor Profile Report'!$H:$H)</f>
        <v>1</v>
      </c>
      <c r="I135" s="54">
        <f>_xlfn.XLOOKUP(A135,'[1]LEA ID Order'!$A:$A,'[1]LEA ID Order'!$N:$N)</f>
        <v>185</v>
      </c>
      <c r="J135" s="54">
        <v>1</v>
      </c>
      <c r="K135" s="54">
        <v>185</v>
      </c>
      <c r="L135" s="1" t="str">
        <f t="shared" si="6"/>
        <v>A</v>
      </c>
      <c r="M135" s="1" t="str">
        <f t="shared" si="7"/>
        <v/>
      </c>
      <c r="N135" s="21"/>
    </row>
    <row r="136" spans="1:14" x14ac:dyDescent="0.25">
      <c r="A136" s="61" t="s">
        <v>1312</v>
      </c>
      <c r="B136" s="62" t="s">
        <v>1313</v>
      </c>
      <c r="C136" s="63">
        <v>0.56380000000000008</v>
      </c>
      <c r="D136" s="1" t="str">
        <f t="shared" si="4"/>
        <v>X</v>
      </c>
      <c r="E136" s="1" t="str">
        <f t="shared" si="5"/>
        <v/>
      </c>
      <c r="F136" s="22" t="str">
        <f>_xlfn.XLOOKUP(A136,'[1]LEA ID Order'!$A:$A,'[1]LEA ID Order'!$G:$G)</f>
        <v>X</v>
      </c>
      <c r="G136" s="19"/>
      <c r="H136" s="54">
        <f>_xlfn.XLOOKUP(A136,'[2]Sponsor Profile Report'!$A:$A,'[2]Sponsor Profile Report'!$H:$H)</f>
        <v>2</v>
      </c>
      <c r="I136" s="54">
        <f>_xlfn.XLOOKUP(A136,'[1]LEA ID Order'!$A:$A,'[1]LEA ID Order'!$N:$N)</f>
        <v>431</v>
      </c>
      <c r="J136" s="54">
        <v>2</v>
      </c>
      <c r="K136" s="54">
        <v>431</v>
      </c>
      <c r="L136" s="1" t="str">
        <f t="shared" si="6"/>
        <v>A</v>
      </c>
      <c r="M136" s="1" t="str">
        <f t="shared" si="7"/>
        <v/>
      </c>
      <c r="N136" s="21"/>
    </row>
    <row r="137" spans="1:14" x14ac:dyDescent="0.25">
      <c r="A137" s="61" t="s">
        <v>1314</v>
      </c>
      <c r="B137" s="62" t="s">
        <v>1315</v>
      </c>
      <c r="C137" s="63">
        <v>0.623</v>
      </c>
      <c r="D137" s="1" t="str">
        <f t="shared" ref="D137:D200" si="8">IF(C137&gt;=25%,"X",IF(C137&lt;25%,""))</f>
        <v>X</v>
      </c>
      <c r="E137" s="1" t="str">
        <f t="shared" ref="E137:E200" si="9">IF(C137="","",IF(C137&lt;15%,"",IF(C137&lt;25%,"X",IF(C137&gt;=25%,""))))</f>
        <v/>
      </c>
      <c r="F137" s="22" t="str">
        <f>_xlfn.XLOOKUP(A137,'[1]LEA ID Order'!$A:$A,'[1]LEA ID Order'!$G:$G)</f>
        <v>X</v>
      </c>
      <c r="G137" s="19"/>
      <c r="H137" s="54">
        <f>_xlfn.XLOOKUP(A137,'[2]Sponsor Profile Report'!$A:$A,'[2]Sponsor Profile Report'!$H:$H)</f>
        <v>1</v>
      </c>
      <c r="I137" s="54">
        <f>_xlfn.XLOOKUP(A137,'[1]LEA ID Order'!$A:$A,'[1]LEA ID Order'!$N:$N)</f>
        <v>573</v>
      </c>
      <c r="J137" s="54">
        <v>1</v>
      </c>
      <c r="K137" s="54">
        <v>573</v>
      </c>
      <c r="L137" s="1" t="str">
        <f t="shared" ref="L137:L200" si="10">IF(H137="","",IF(H137=J137,"A",IF(H137&gt;J137,"")))</f>
        <v>A</v>
      </c>
      <c r="M137" s="1" t="str">
        <f t="shared" ref="M137:M200" si="11">IF(J137="","",IF(H137&gt;J137,"S",IF(H137=J137,"")))</f>
        <v/>
      </c>
      <c r="N137" s="21"/>
    </row>
    <row r="138" spans="1:14" x14ac:dyDescent="0.25">
      <c r="A138" s="61" t="s">
        <v>1318</v>
      </c>
      <c r="B138" s="62" t="s">
        <v>1319</v>
      </c>
      <c r="C138" s="63">
        <v>0.44</v>
      </c>
      <c r="D138" s="1" t="str">
        <f t="shared" si="8"/>
        <v>X</v>
      </c>
      <c r="E138" s="1" t="str">
        <f t="shared" si="9"/>
        <v/>
      </c>
      <c r="F138" s="22" t="str">
        <f>_xlfn.XLOOKUP(A138,'[1]LEA ID Order'!$A:$A,'[1]LEA ID Order'!$G:$G)</f>
        <v>X</v>
      </c>
      <c r="G138" s="19"/>
      <c r="H138" s="54">
        <f>_xlfn.XLOOKUP(A138,'[2]Sponsor Profile Report'!$A:$A,'[2]Sponsor Profile Report'!$H:$H)</f>
        <v>1</v>
      </c>
      <c r="I138" s="54">
        <f>_xlfn.XLOOKUP(A138,'[1]LEA ID Order'!$A:$A,'[1]LEA ID Order'!$N:$N)</f>
        <v>213</v>
      </c>
      <c r="J138" s="54">
        <v>1</v>
      </c>
      <c r="K138" s="54">
        <v>213</v>
      </c>
      <c r="L138" s="1" t="str">
        <f t="shared" si="10"/>
        <v>A</v>
      </c>
      <c r="M138" s="1" t="str">
        <f t="shared" si="11"/>
        <v/>
      </c>
      <c r="N138" s="21"/>
    </row>
    <row r="139" spans="1:14" x14ac:dyDescent="0.25">
      <c r="A139" s="61" t="s">
        <v>70</v>
      </c>
      <c r="B139" s="62" t="s">
        <v>71</v>
      </c>
      <c r="C139" s="63">
        <f>_xlfn.XLOOKUP(A139,'[1]LEA ID Order'!$A$1:$A$654,'[1]LEA ID Order'!$D$1:$D$654)</f>
        <v>0.23755274261603376</v>
      </c>
      <c r="D139" s="1" t="str">
        <f t="shared" si="8"/>
        <v/>
      </c>
      <c r="E139" s="1" t="str">
        <f t="shared" si="9"/>
        <v>X</v>
      </c>
      <c r="F139" s="22"/>
      <c r="G139" s="19"/>
      <c r="H139" s="54">
        <f>_xlfn.XLOOKUP(A139,'[2]Sponsor Profile Report'!$A:$A,'[2]Sponsor Profile Report'!$H:$H)</f>
        <v>4</v>
      </c>
      <c r="I139" s="54">
        <f>_xlfn.XLOOKUP(A139,'[1]LEA ID Order'!$A:$A,'[1]LEA ID Order'!$N:$N)</f>
        <v>2370</v>
      </c>
      <c r="J139" s="54"/>
      <c r="K139" s="65"/>
      <c r="L139" s="1" t="str">
        <f t="shared" si="10"/>
        <v/>
      </c>
      <c r="M139" s="1" t="str">
        <f t="shared" si="11"/>
        <v/>
      </c>
      <c r="N139" s="21"/>
    </row>
    <row r="140" spans="1:14" x14ac:dyDescent="0.25">
      <c r="A140" s="61" t="s">
        <v>72</v>
      </c>
      <c r="B140" s="62" t="s">
        <v>73</v>
      </c>
      <c r="C140" s="63">
        <f>_xlfn.XLOOKUP(A140,'[1]LEA ID Order'!$A$1:$A$654,'[1]LEA ID Order'!$D$1:$D$654)</f>
        <v>0.23809523809523808</v>
      </c>
      <c r="D140" s="1" t="str">
        <f t="shared" si="8"/>
        <v/>
      </c>
      <c r="E140" s="1" t="str">
        <f t="shared" si="9"/>
        <v>X</v>
      </c>
      <c r="F140" s="22"/>
      <c r="G140" s="19"/>
      <c r="H140" s="54">
        <f>_xlfn.XLOOKUP(A140,'[2]Sponsor Profile Report'!$A:$A,'[2]Sponsor Profile Report'!$H:$H)</f>
        <v>2</v>
      </c>
      <c r="I140" s="54">
        <f>_xlfn.XLOOKUP(A140,'[1]LEA ID Order'!$A:$A,'[1]LEA ID Order'!$N:$N)</f>
        <v>105</v>
      </c>
      <c r="J140" s="54"/>
      <c r="K140" s="54"/>
      <c r="L140" s="1" t="str">
        <f t="shared" si="10"/>
        <v/>
      </c>
      <c r="M140" s="1" t="str">
        <f t="shared" si="11"/>
        <v/>
      </c>
      <c r="N140" s="21"/>
    </row>
    <row r="141" spans="1:14" x14ac:dyDescent="0.25">
      <c r="A141" s="61" t="s">
        <v>74</v>
      </c>
      <c r="B141" s="62" t="s">
        <v>75</v>
      </c>
      <c r="C141" s="63">
        <v>0</v>
      </c>
      <c r="D141" s="1" t="str">
        <f t="shared" si="8"/>
        <v/>
      </c>
      <c r="E141" s="1" t="str">
        <f t="shared" si="9"/>
        <v/>
      </c>
      <c r="F141" s="22"/>
      <c r="G141" s="19"/>
      <c r="H141" s="54">
        <f>_xlfn.XLOOKUP(A141,'[2]Sponsor Profile Report'!$A:$A,'[2]Sponsor Profile Report'!$H:$H)</f>
        <v>1</v>
      </c>
      <c r="I141" s="54" t="str">
        <f>_xlfn.XLOOKUP(A141,'[1]LEA ID Order'!$A:$A,'[1]LEA ID Order'!$N:$N)</f>
        <v/>
      </c>
      <c r="J141" s="54"/>
      <c r="K141" s="54"/>
      <c r="L141" s="1" t="str">
        <f t="shared" si="10"/>
        <v/>
      </c>
      <c r="M141" s="1" t="str">
        <f t="shared" si="11"/>
        <v/>
      </c>
      <c r="N141" s="21"/>
    </row>
    <row r="142" spans="1:14" x14ac:dyDescent="0.25">
      <c r="A142" s="61" t="s">
        <v>76</v>
      </c>
      <c r="B142" s="62" t="s">
        <v>77</v>
      </c>
      <c r="C142" s="63">
        <f>_xlfn.XLOOKUP(A142,'[1]LEA ID Order'!$A$2:$A$654,'[1]LEA ID Order'!$D$2:$D$654)</f>
        <v>4.9833887043189369E-2</v>
      </c>
      <c r="D142" s="1" t="str">
        <f t="shared" si="8"/>
        <v/>
      </c>
      <c r="E142" s="1" t="str">
        <f t="shared" si="9"/>
        <v/>
      </c>
      <c r="F142" s="22"/>
      <c r="G142" s="19"/>
      <c r="H142" s="54">
        <f>_xlfn.XLOOKUP(A142,'[2]Sponsor Profile Report'!$A:$A,'[2]Sponsor Profile Report'!$H:$H)</f>
        <v>3</v>
      </c>
      <c r="I142" s="54" t="str">
        <f>_xlfn.XLOOKUP(A142,'[1]LEA ID Order'!$A:$A,'[1]LEA ID Order'!$N:$N)</f>
        <v/>
      </c>
      <c r="J142" s="54"/>
      <c r="K142" s="54"/>
      <c r="L142" s="1" t="str">
        <f t="shared" si="10"/>
        <v/>
      </c>
      <c r="M142" s="1" t="str">
        <f t="shared" si="11"/>
        <v/>
      </c>
      <c r="N142" s="21"/>
    </row>
    <row r="143" spans="1:14" x14ac:dyDescent="0.25">
      <c r="A143" s="61" t="s">
        <v>78</v>
      </c>
      <c r="B143" s="62" t="s">
        <v>79</v>
      </c>
      <c r="C143" s="63">
        <f>_xlfn.XLOOKUP(A143,'[1]LEA ID Order'!$A$2:$A$654,'[1]LEA ID Order'!$D$2:$D$654)</f>
        <v>4.7210300429184553E-2</v>
      </c>
      <c r="D143" s="1" t="str">
        <f t="shared" si="8"/>
        <v/>
      </c>
      <c r="E143" s="1" t="str">
        <f t="shared" si="9"/>
        <v/>
      </c>
      <c r="F143" s="22"/>
      <c r="G143" s="19"/>
      <c r="H143" s="54">
        <f>_xlfn.XLOOKUP(A143,'[2]Sponsor Profile Report'!$A:$A,'[2]Sponsor Profile Report'!$H:$H)</f>
        <v>1</v>
      </c>
      <c r="I143" s="54" t="str">
        <f>_xlfn.XLOOKUP(A143,'[1]LEA ID Order'!$A:$A,'[1]LEA ID Order'!$N:$N)</f>
        <v/>
      </c>
      <c r="J143" s="54"/>
      <c r="K143" s="54"/>
      <c r="L143" s="1" t="str">
        <f t="shared" si="10"/>
        <v/>
      </c>
      <c r="M143" s="1" t="str">
        <f t="shared" si="11"/>
        <v/>
      </c>
      <c r="N143" s="21"/>
    </row>
    <row r="144" spans="1:14" x14ac:dyDescent="0.25">
      <c r="A144" s="61" t="s">
        <v>80</v>
      </c>
      <c r="B144" s="62" t="s">
        <v>81</v>
      </c>
      <c r="C144" s="63">
        <f>_xlfn.XLOOKUP(A144,'[1]LEA ID Order'!$A$2:$A$654,'[1]LEA ID Order'!$D$2:$D$654)</f>
        <v>0.12206776715899217</v>
      </c>
      <c r="D144" s="1" t="str">
        <f t="shared" si="8"/>
        <v/>
      </c>
      <c r="E144" s="1" t="str">
        <f t="shared" si="9"/>
        <v/>
      </c>
      <c r="F144" s="22"/>
      <c r="G144" s="19"/>
      <c r="H144" s="54">
        <f>_xlfn.XLOOKUP(A144,'[2]Sponsor Profile Report'!$A:$A,'[2]Sponsor Profile Report'!$H:$H)</f>
        <v>6</v>
      </c>
      <c r="I144" s="54" t="str">
        <f>_xlfn.XLOOKUP(A144,'[1]LEA ID Order'!$A:$A,'[1]LEA ID Order'!$N:$N)</f>
        <v/>
      </c>
      <c r="J144" s="54"/>
      <c r="K144" s="54"/>
      <c r="L144" s="1" t="str">
        <f t="shared" si="10"/>
        <v/>
      </c>
      <c r="M144" s="1" t="str">
        <f t="shared" si="11"/>
        <v/>
      </c>
      <c r="N144" s="21"/>
    </row>
    <row r="145" spans="1:14" x14ac:dyDescent="0.25">
      <c r="A145" s="61" t="s">
        <v>82</v>
      </c>
      <c r="B145" s="62" t="s">
        <v>83</v>
      </c>
      <c r="C145" s="63">
        <v>0.24379999999999999</v>
      </c>
      <c r="D145" s="1" t="str">
        <f t="shared" si="8"/>
        <v/>
      </c>
      <c r="E145" s="1" t="str">
        <f t="shared" si="9"/>
        <v>X</v>
      </c>
      <c r="F145" s="22"/>
      <c r="G145" s="19"/>
      <c r="H145" s="54">
        <f>_xlfn.XLOOKUP(A145,'[2]Sponsor Profile Report'!$A:$A,'[2]Sponsor Profile Report'!$H:$H)</f>
        <v>2</v>
      </c>
      <c r="I145" s="54">
        <f>_xlfn.XLOOKUP(A145,'[1]LEA ID Order'!$A:$A,'[1]LEA ID Order'!$N:$N)</f>
        <v>320</v>
      </c>
      <c r="J145" s="54"/>
      <c r="K145" s="54"/>
      <c r="L145" s="1" t="str">
        <f t="shared" si="10"/>
        <v/>
      </c>
      <c r="M145" s="1" t="str">
        <f t="shared" si="11"/>
        <v/>
      </c>
      <c r="N145" s="21"/>
    </row>
    <row r="146" spans="1:14" x14ac:dyDescent="0.25">
      <c r="A146" s="61" t="s">
        <v>84</v>
      </c>
      <c r="B146" s="62" t="s">
        <v>85</v>
      </c>
      <c r="C146" s="63">
        <f>_xlfn.XLOOKUP(A146,'[1]LEA ID Order'!$A$2:$A$654,'[1]LEA ID Order'!$D$2:$D$654)</f>
        <v>9.0909090909090912E-2</v>
      </c>
      <c r="D146" s="1" t="str">
        <f t="shared" si="8"/>
        <v/>
      </c>
      <c r="E146" s="1" t="str">
        <f t="shared" si="9"/>
        <v/>
      </c>
      <c r="F146" s="22"/>
      <c r="G146" s="19"/>
      <c r="H146" s="54">
        <f>_xlfn.XLOOKUP(A146,'[2]Sponsor Profile Report'!$A:$A,'[2]Sponsor Profile Report'!$H:$H)</f>
        <v>2</v>
      </c>
      <c r="I146" s="54" t="str">
        <f>_xlfn.XLOOKUP(A146,'[1]LEA ID Order'!$A:$A,'[1]LEA ID Order'!$N:$N)</f>
        <v/>
      </c>
      <c r="J146" s="54"/>
      <c r="K146" s="54"/>
      <c r="L146" s="1" t="str">
        <f t="shared" si="10"/>
        <v/>
      </c>
      <c r="M146" s="1" t="str">
        <f t="shared" si="11"/>
        <v/>
      </c>
      <c r="N146" s="21"/>
    </row>
    <row r="147" spans="1:14" x14ac:dyDescent="0.25">
      <c r="A147" s="61" t="s">
        <v>86</v>
      </c>
      <c r="B147" s="62" t="s">
        <v>87</v>
      </c>
      <c r="C147" s="63">
        <f>_xlfn.XLOOKUP(A147,'[1]LEA ID Order'!$A$2:$A$654,'[1]LEA ID Order'!$D$2:$D$654)</f>
        <v>0.140625</v>
      </c>
      <c r="D147" s="1" t="str">
        <f t="shared" si="8"/>
        <v/>
      </c>
      <c r="E147" s="1" t="str">
        <f t="shared" si="9"/>
        <v/>
      </c>
      <c r="F147" s="22"/>
      <c r="G147" s="19"/>
      <c r="H147" s="54">
        <f>_xlfn.XLOOKUP(A147,'[2]Sponsor Profile Report'!$A:$A,'[2]Sponsor Profile Report'!$H:$H)</f>
        <v>2</v>
      </c>
      <c r="I147" s="54" t="str">
        <f>_xlfn.XLOOKUP(A147,'[1]LEA ID Order'!$A:$A,'[1]LEA ID Order'!$N:$N)</f>
        <v/>
      </c>
      <c r="J147" s="54"/>
      <c r="K147" s="54"/>
      <c r="L147" s="1" t="str">
        <f t="shared" si="10"/>
        <v/>
      </c>
      <c r="M147" s="1" t="str">
        <f t="shared" si="11"/>
        <v/>
      </c>
      <c r="N147" s="21"/>
    </row>
    <row r="148" spans="1:14" x14ac:dyDescent="0.25">
      <c r="A148" s="61" t="s">
        <v>88</v>
      </c>
      <c r="B148" s="62" t="s">
        <v>89</v>
      </c>
      <c r="C148" s="63">
        <v>0.27360000000000001</v>
      </c>
      <c r="D148" s="1" t="str">
        <f t="shared" si="8"/>
        <v>X</v>
      </c>
      <c r="E148" s="1" t="str">
        <f t="shared" si="9"/>
        <v/>
      </c>
      <c r="F148" s="22"/>
      <c r="G148" s="19"/>
      <c r="H148" s="54">
        <f>_xlfn.XLOOKUP(A148,'[2]Sponsor Profile Report'!$A:$A,'[2]Sponsor Profile Report'!$H:$H)</f>
        <v>2</v>
      </c>
      <c r="I148" s="54">
        <f>_xlfn.XLOOKUP(A148,'[1]LEA ID Order'!$A:$A,'[1]LEA ID Order'!$N:$N)</f>
        <v>296</v>
      </c>
      <c r="J148" s="54"/>
      <c r="K148" s="54"/>
      <c r="L148" s="1" t="str">
        <f t="shared" si="10"/>
        <v/>
      </c>
      <c r="M148" s="1" t="str">
        <f t="shared" si="11"/>
        <v/>
      </c>
      <c r="N148" s="21"/>
    </row>
    <row r="149" spans="1:14" x14ac:dyDescent="0.25">
      <c r="A149" s="61" t="s">
        <v>94</v>
      </c>
      <c r="B149" s="62" t="s">
        <v>95</v>
      </c>
      <c r="C149" s="63">
        <f>_xlfn.XLOOKUP(A149,'[1]LEA ID Order'!$A$2:$A$654,'[1]LEA ID Order'!$D$2:$D$654)</f>
        <v>6.8965517241379309E-3</v>
      </c>
      <c r="D149" s="1" t="str">
        <f t="shared" si="8"/>
        <v/>
      </c>
      <c r="E149" s="1" t="str">
        <f t="shared" si="9"/>
        <v/>
      </c>
      <c r="F149" s="22"/>
      <c r="G149" s="19"/>
      <c r="H149" s="54">
        <f>_xlfn.XLOOKUP(A149,'[2]Sponsor Profile Report'!$A:$A,'[2]Sponsor Profile Report'!$H:$H)</f>
        <v>1</v>
      </c>
      <c r="I149" s="54" t="str">
        <f>_xlfn.XLOOKUP(A149,'[1]LEA ID Order'!$A:$A,'[1]LEA ID Order'!$N:$N)</f>
        <v/>
      </c>
      <c r="J149" s="54"/>
      <c r="K149" s="54"/>
      <c r="L149" s="1" t="str">
        <f t="shared" si="10"/>
        <v/>
      </c>
      <c r="M149" s="1" t="str">
        <f t="shared" si="11"/>
        <v/>
      </c>
      <c r="N149" s="21"/>
    </row>
    <row r="150" spans="1:14" x14ac:dyDescent="0.25">
      <c r="A150" s="61" t="s">
        <v>96</v>
      </c>
      <c r="B150" s="62" t="s">
        <v>97</v>
      </c>
      <c r="C150" s="63">
        <v>0.30579999999999996</v>
      </c>
      <c r="D150" s="1" t="str">
        <f t="shared" si="8"/>
        <v>X</v>
      </c>
      <c r="E150" s="1" t="str">
        <f t="shared" si="9"/>
        <v/>
      </c>
      <c r="F150" s="22"/>
      <c r="G150" s="19"/>
      <c r="H150" s="54">
        <f>_xlfn.XLOOKUP(A150,'[2]Sponsor Profile Report'!$A:$A,'[2]Sponsor Profile Report'!$H:$H)</f>
        <v>2</v>
      </c>
      <c r="I150" s="54">
        <f>_xlfn.XLOOKUP(A150,'[1]LEA ID Order'!$A:$A,'[1]LEA ID Order'!$N:$N)</f>
        <v>412</v>
      </c>
      <c r="J150" s="54"/>
      <c r="K150" s="54"/>
      <c r="L150" s="1" t="str">
        <f t="shared" si="10"/>
        <v/>
      </c>
      <c r="M150" s="1" t="str">
        <f t="shared" si="11"/>
        <v/>
      </c>
      <c r="N150" s="21"/>
    </row>
    <row r="151" spans="1:14" x14ac:dyDescent="0.25">
      <c r="A151" s="61" t="s">
        <v>98</v>
      </c>
      <c r="B151" s="62" t="s">
        <v>99</v>
      </c>
      <c r="C151" s="63">
        <v>0.29849999999999999</v>
      </c>
      <c r="D151" s="1" t="str">
        <f t="shared" si="8"/>
        <v>X</v>
      </c>
      <c r="E151" s="1" t="str">
        <f t="shared" si="9"/>
        <v/>
      </c>
      <c r="F151" s="22"/>
      <c r="G151" s="19"/>
      <c r="H151" s="54">
        <f>_xlfn.XLOOKUP(A151,'[2]Sponsor Profile Report'!$A:$A,'[2]Sponsor Profile Report'!$H:$H)</f>
        <v>3</v>
      </c>
      <c r="I151" s="54">
        <f>_xlfn.XLOOKUP(A151,'[1]LEA ID Order'!$A:$A,'[1]LEA ID Order'!$N:$N)</f>
        <v>757</v>
      </c>
      <c r="J151" s="54"/>
      <c r="K151" s="54"/>
      <c r="L151" s="1" t="str">
        <f t="shared" si="10"/>
        <v/>
      </c>
      <c r="M151" s="1" t="str">
        <f t="shared" si="11"/>
        <v/>
      </c>
      <c r="N151" s="21"/>
    </row>
    <row r="152" spans="1:14" x14ac:dyDescent="0.25">
      <c r="A152" s="61" t="s">
        <v>102</v>
      </c>
      <c r="B152" s="62" t="s">
        <v>103</v>
      </c>
      <c r="C152" s="63">
        <v>0.25969999999999999</v>
      </c>
      <c r="D152" s="1" t="str">
        <f t="shared" si="8"/>
        <v>X</v>
      </c>
      <c r="E152" s="1" t="str">
        <f t="shared" si="9"/>
        <v/>
      </c>
      <c r="F152" s="22"/>
      <c r="G152" s="19"/>
      <c r="H152" s="54">
        <f>_xlfn.XLOOKUP(A152,'[2]Sponsor Profile Report'!$A:$A,'[2]Sponsor Profile Report'!$H:$H)</f>
        <v>4</v>
      </c>
      <c r="I152" s="54">
        <f>_xlfn.XLOOKUP(A152,'[1]LEA ID Order'!$A:$A,'[1]LEA ID Order'!$N:$N)</f>
        <v>1752</v>
      </c>
      <c r="J152" s="54"/>
      <c r="K152" s="54"/>
      <c r="L152" s="1" t="str">
        <f t="shared" si="10"/>
        <v/>
      </c>
      <c r="M152" s="1" t="str">
        <f t="shared" si="11"/>
        <v/>
      </c>
      <c r="N152" s="21"/>
    </row>
    <row r="153" spans="1:14" x14ac:dyDescent="0.25">
      <c r="A153" s="61" t="s">
        <v>104</v>
      </c>
      <c r="B153" s="62" t="s">
        <v>105</v>
      </c>
      <c r="C153" s="63">
        <f>_xlfn.XLOOKUP(A153,'[1]LEA ID Order'!$A$2:$A$654,'[1]LEA ID Order'!$D$2:$D$654)</f>
        <v>5.2810902896081771E-2</v>
      </c>
      <c r="D153" s="1" t="str">
        <f t="shared" si="8"/>
        <v/>
      </c>
      <c r="E153" s="1" t="str">
        <f t="shared" si="9"/>
        <v/>
      </c>
      <c r="F153" s="22"/>
      <c r="G153" s="19"/>
      <c r="H153" s="54">
        <f>_xlfn.XLOOKUP(A153,'[2]Sponsor Profile Report'!$A:$A,'[2]Sponsor Profile Report'!$H:$H)</f>
        <v>2</v>
      </c>
      <c r="I153" s="54" t="str">
        <f>_xlfn.XLOOKUP(A153,'[1]LEA ID Order'!$A:$A,'[1]LEA ID Order'!$N:$N)</f>
        <v/>
      </c>
      <c r="J153" s="54"/>
      <c r="K153" s="54"/>
      <c r="L153" s="1" t="str">
        <f t="shared" si="10"/>
        <v/>
      </c>
      <c r="M153" s="1" t="str">
        <f t="shared" si="11"/>
        <v/>
      </c>
      <c r="N153" s="21"/>
    </row>
    <row r="154" spans="1:14" x14ac:dyDescent="0.25">
      <c r="A154" s="61" t="s">
        <v>108</v>
      </c>
      <c r="B154" s="62" t="s">
        <v>109</v>
      </c>
      <c r="C154" s="63">
        <f>_xlfn.XLOOKUP(A154,'[1]LEA ID Order'!$A$2:$A$654,'[1]LEA ID Order'!$D$2:$D$654)</f>
        <v>0.23788003286770748</v>
      </c>
      <c r="D154" s="1" t="str">
        <f t="shared" si="8"/>
        <v/>
      </c>
      <c r="E154" s="1" t="str">
        <f t="shared" si="9"/>
        <v>X</v>
      </c>
      <c r="F154" s="22"/>
      <c r="G154" s="19"/>
      <c r="H154" s="54">
        <f>_xlfn.XLOOKUP(A154,'[2]Sponsor Profile Report'!$A:$A,'[2]Sponsor Profile Report'!$H:$H)</f>
        <v>7</v>
      </c>
      <c r="I154" s="54">
        <f>_xlfn.XLOOKUP(A154,'[1]LEA ID Order'!$A:$A,'[1]LEA ID Order'!$N:$N)</f>
        <v>2434</v>
      </c>
      <c r="J154" s="54"/>
      <c r="K154" s="54"/>
      <c r="L154" s="1" t="str">
        <f t="shared" si="10"/>
        <v/>
      </c>
      <c r="M154" s="1" t="str">
        <f t="shared" si="11"/>
        <v/>
      </c>
      <c r="N154" s="21"/>
    </row>
    <row r="155" spans="1:14" x14ac:dyDescent="0.25">
      <c r="A155" s="61" t="s">
        <v>110</v>
      </c>
      <c r="B155" s="62" t="s">
        <v>111</v>
      </c>
      <c r="C155" s="63">
        <f>_xlfn.XLOOKUP(A155,'[1]LEA ID Order'!$A$2:$A$654,'[1]LEA ID Order'!$D$2:$D$654)</f>
        <v>0.10714285714285714</v>
      </c>
      <c r="D155" s="1" t="str">
        <f t="shared" si="8"/>
        <v/>
      </c>
      <c r="E155" s="1" t="str">
        <f t="shared" si="9"/>
        <v/>
      </c>
      <c r="F155" s="22"/>
      <c r="G155" s="19"/>
      <c r="H155" s="54">
        <f>_xlfn.XLOOKUP(A155,'[2]Sponsor Profile Report'!$A:$A,'[2]Sponsor Profile Report'!$H:$H)</f>
        <v>3</v>
      </c>
      <c r="I155" s="54" t="str">
        <f>_xlfn.XLOOKUP(A155,'[1]LEA ID Order'!$A:$A,'[1]LEA ID Order'!$N:$N)</f>
        <v/>
      </c>
      <c r="J155" s="54"/>
      <c r="K155" s="54"/>
      <c r="L155" s="1" t="str">
        <f t="shared" si="10"/>
        <v/>
      </c>
      <c r="M155" s="1" t="str">
        <f t="shared" si="11"/>
        <v/>
      </c>
      <c r="N155" s="21"/>
    </row>
    <row r="156" spans="1:14" x14ac:dyDescent="0.25">
      <c r="A156" s="61" t="s">
        <v>112</v>
      </c>
      <c r="B156" s="62" t="s">
        <v>113</v>
      </c>
      <c r="C156" s="63">
        <v>0.28489999999999999</v>
      </c>
      <c r="D156" s="1" t="str">
        <f t="shared" si="8"/>
        <v>X</v>
      </c>
      <c r="E156" s="1" t="str">
        <f t="shared" si="9"/>
        <v/>
      </c>
      <c r="F156" s="22"/>
      <c r="G156" s="19"/>
      <c r="H156" s="54">
        <f>_xlfn.XLOOKUP(A156,'[2]Sponsor Profile Report'!$A:$A,'[2]Sponsor Profile Report'!$H:$H)</f>
        <v>2</v>
      </c>
      <c r="I156" s="54">
        <f>_xlfn.XLOOKUP(A156,'[1]LEA ID Order'!$A:$A,'[1]LEA ID Order'!$N:$N)</f>
        <v>172</v>
      </c>
      <c r="J156" s="54"/>
      <c r="K156" s="54"/>
      <c r="L156" s="1" t="str">
        <f t="shared" si="10"/>
        <v/>
      </c>
      <c r="M156" s="1" t="str">
        <f t="shared" si="11"/>
        <v/>
      </c>
      <c r="N156" s="21"/>
    </row>
    <row r="157" spans="1:14" x14ac:dyDescent="0.25">
      <c r="A157" s="61" t="s">
        <v>114</v>
      </c>
      <c r="B157" s="62" t="s">
        <v>115</v>
      </c>
      <c r="C157" s="63">
        <f>_xlfn.XLOOKUP(A157,'[1]LEA ID Order'!$A$2:$A$654,'[1]LEA ID Order'!$D$2:$D$654)</f>
        <v>0.26857654431512984</v>
      </c>
      <c r="D157" s="1" t="str">
        <f t="shared" si="8"/>
        <v>X</v>
      </c>
      <c r="E157" s="1" t="str">
        <f t="shared" si="9"/>
        <v/>
      </c>
      <c r="F157" s="22"/>
      <c r="G157" s="19"/>
      <c r="H157" s="54">
        <f>_xlfn.XLOOKUP(A157,'[2]Sponsor Profile Report'!$A:$A,'[2]Sponsor Profile Report'!$H:$H)</f>
        <v>4</v>
      </c>
      <c r="I157" s="54">
        <f>_xlfn.XLOOKUP(A157,'[1]LEA ID Order'!$A:$A,'[1]LEA ID Order'!$N:$N)</f>
        <v>1117</v>
      </c>
      <c r="J157" s="54"/>
      <c r="K157" s="54"/>
      <c r="L157" s="1" t="str">
        <f t="shared" si="10"/>
        <v/>
      </c>
      <c r="M157" s="1" t="str">
        <f t="shared" si="11"/>
        <v/>
      </c>
      <c r="N157" s="21"/>
    </row>
    <row r="158" spans="1:14" x14ac:dyDescent="0.25">
      <c r="A158" s="61" t="s">
        <v>116</v>
      </c>
      <c r="B158" s="62" t="s">
        <v>117</v>
      </c>
      <c r="C158" s="63">
        <f>_xlfn.XLOOKUP(A158,'[1]LEA ID Order'!$A$2:$A$654,'[1]LEA ID Order'!$D$2:$D$654)</f>
        <v>0.19135802469135801</v>
      </c>
      <c r="D158" s="1" t="str">
        <f t="shared" si="8"/>
        <v/>
      </c>
      <c r="E158" s="1" t="str">
        <f t="shared" si="9"/>
        <v>X</v>
      </c>
      <c r="F158" s="22"/>
      <c r="G158" s="19"/>
      <c r="H158" s="54">
        <f>_xlfn.XLOOKUP(A158,'[2]Sponsor Profile Report'!$A:$A,'[2]Sponsor Profile Report'!$H:$H)</f>
        <v>2</v>
      </c>
      <c r="I158" s="54">
        <f>_xlfn.XLOOKUP(A158,'[1]LEA ID Order'!$A:$A,'[1]LEA ID Order'!$N:$N)</f>
        <v>162</v>
      </c>
      <c r="J158" s="54"/>
      <c r="K158" s="54"/>
      <c r="L158" s="1" t="str">
        <f t="shared" si="10"/>
        <v/>
      </c>
      <c r="M158" s="1" t="str">
        <f t="shared" si="11"/>
        <v/>
      </c>
      <c r="N158" s="21"/>
    </row>
    <row r="159" spans="1:14" x14ac:dyDescent="0.25">
      <c r="A159" s="61" t="s">
        <v>118</v>
      </c>
      <c r="B159" s="62" t="s">
        <v>119</v>
      </c>
      <c r="C159" s="63">
        <f>_xlfn.XLOOKUP(A159,'[1]LEA ID Order'!$A$2:$A$654,'[1]LEA ID Order'!$D$2:$D$654)</f>
        <v>0.11214953271028037</v>
      </c>
      <c r="D159" s="1" t="str">
        <f t="shared" si="8"/>
        <v/>
      </c>
      <c r="E159" s="1" t="str">
        <f t="shared" si="9"/>
        <v/>
      </c>
      <c r="F159" s="22"/>
      <c r="G159" s="19"/>
      <c r="H159" s="54">
        <f>_xlfn.XLOOKUP(A159,'[2]Sponsor Profile Report'!$A:$A,'[2]Sponsor Profile Report'!$H:$H)</f>
        <v>2</v>
      </c>
      <c r="I159" s="54" t="str">
        <f>_xlfn.XLOOKUP(A159,'[1]LEA ID Order'!$A:$A,'[1]LEA ID Order'!$N:$N)</f>
        <v/>
      </c>
      <c r="J159" s="54"/>
      <c r="K159" s="54"/>
      <c r="L159" s="1" t="str">
        <f t="shared" si="10"/>
        <v/>
      </c>
      <c r="M159" s="1" t="str">
        <f t="shared" si="11"/>
        <v/>
      </c>
      <c r="N159" s="21"/>
    </row>
    <row r="160" spans="1:14" x14ac:dyDescent="0.25">
      <c r="A160" s="61" t="s">
        <v>120</v>
      </c>
      <c r="B160" s="62" t="s">
        <v>121</v>
      </c>
      <c r="C160" s="63">
        <f>_xlfn.XLOOKUP(A160,'[1]LEA ID Order'!$A$2:$A$654,'[1]LEA ID Order'!$D$2:$D$654)</f>
        <v>0.1079136690647482</v>
      </c>
      <c r="D160" s="1" t="str">
        <f t="shared" si="8"/>
        <v/>
      </c>
      <c r="E160" s="1" t="str">
        <f t="shared" si="9"/>
        <v/>
      </c>
      <c r="F160" s="22"/>
      <c r="G160" s="19"/>
      <c r="H160" s="54">
        <f>_xlfn.XLOOKUP(A160,'[2]Sponsor Profile Report'!$A:$A,'[2]Sponsor Profile Report'!$H:$H)</f>
        <v>2</v>
      </c>
      <c r="I160" s="54" t="str">
        <f>_xlfn.XLOOKUP(A160,'[1]LEA ID Order'!$A:$A,'[1]LEA ID Order'!$N:$N)</f>
        <v/>
      </c>
      <c r="J160" s="54"/>
      <c r="K160" s="54"/>
      <c r="L160" s="1" t="str">
        <f t="shared" si="10"/>
        <v/>
      </c>
      <c r="M160" s="1" t="str">
        <f t="shared" si="11"/>
        <v/>
      </c>
      <c r="N160" s="21"/>
    </row>
    <row r="161" spans="1:14" x14ac:dyDescent="0.25">
      <c r="A161" s="61" t="s">
        <v>122</v>
      </c>
      <c r="B161" s="62" t="s">
        <v>123</v>
      </c>
      <c r="C161" s="63">
        <v>0.2397</v>
      </c>
      <c r="D161" s="1" t="str">
        <f t="shared" si="8"/>
        <v/>
      </c>
      <c r="E161" s="1" t="str">
        <f t="shared" si="9"/>
        <v>X</v>
      </c>
      <c r="F161" s="22"/>
      <c r="G161" s="19"/>
      <c r="H161" s="54">
        <f>_xlfn.XLOOKUP(A161,'[2]Sponsor Profile Report'!$A:$A,'[2]Sponsor Profile Report'!$H:$H)</f>
        <v>2</v>
      </c>
      <c r="I161" s="54">
        <f>_xlfn.XLOOKUP(A161,'[1]LEA ID Order'!$A:$A,'[1]LEA ID Order'!$N:$N)</f>
        <v>317</v>
      </c>
      <c r="J161" s="54"/>
      <c r="K161" s="54"/>
      <c r="L161" s="1" t="str">
        <f t="shared" si="10"/>
        <v/>
      </c>
      <c r="M161" s="1" t="str">
        <f t="shared" si="11"/>
        <v/>
      </c>
      <c r="N161" s="21"/>
    </row>
    <row r="162" spans="1:14" x14ac:dyDescent="0.25">
      <c r="A162" s="61" t="s">
        <v>124</v>
      </c>
      <c r="B162" s="62" t="s">
        <v>125</v>
      </c>
      <c r="C162" s="63">
        <f>_xlfn.XLOOKUP(A162,'[1]LEA ID Order'!$A$2:$A$654,'[1]LEA ID Order'!$D$2:$D$654)</f>
        <v>0.22463768115942029</v>
      </c>
      <c r="D162" s="1" t="str">
        <f t="shared" si="8"/>
        <v/>
      </c>
      <c r="E162" s="1" t="str">
        <f t="shared" si="9"/>
        <v>X</v>
      </c>
      <c r="F162" s="22"/>
      <c r="G162" s="19"/>
      <c r="H162" s="54">
        <f>_xlfn.XLOOKUP(A162,'[2]Sponsor Profile Report'!$A:$A,'[2]Sponsor Profile Report'!$H:$H)</f>
        <v>2</v>
      </c>
      <c r="I162" s="54">
        <f>_xlfn.XLOOKUP(A162,'[1]LEA ID Order'!$A:$A,'[1]LEA ID Order'!$N:$N)</f>
        <v>138</v>
      </c>
      <c r="J162" s="54"/>
      <c r="K162" s="54"/>
      <c r="L162" s="1" t="str">
        <f t="shared" si="10"/>
        <v/>
      </c>
      <c r="M162" s="1" t="str">
        <f t="shared" si="11"/>
        <v/>
      </c>
      <c r="N162" s="21"/>
    </row>
    <row r="163" spans="1:14" x14ac:dyDescent="0.25">
      <c r="A163" s="61" t="s">
        <v>126</v>
      </c>
      <c r="B163" s="62" t="s">
        <v>127</v>
      </c>
      <c r="C163" s="63">
        <v>0</v>
      </c>
      <c r="D163" s="1" t="str">
        <f t="shared" si="8"/>
        <v/>
      </c>
      <c r="E163" s="1" t="str">
        <f t="shared" si="9"/>
        <v/>
      </c>
      <c r="F163" s="22"/>
      <c r="G163" s="19"/>
      <c r="H163" s="54">
        <f>_xlfn.XLOOKUP(A163,'[2]Sponsor Profile Report'!$A:$A,'[2]Sponsor Profile Report'!$H:$H)</f>
        <v>1</v>
      </c>
      <c r="I163" s="54" t="str">
        <f>_xlfn.XLOOKUP(A163,'[1]LEA ID Order'!$A:$A,'[1]LEA ID Order'!$N:$N)</f>
        <v/>
      </c>
      <c r="J163" s="54"/>
      <c r="K163" s="54"/>
      <c r="L163" s="1" t="str">
        <f t="shared" si="10"/>
        <v/>
      </c>
      <c r="M163" s="1" t="str">
        <f t="shared" si="11"/>
        <v/>
      </c>
      <c r="N163" s="21"/>
    </row>
    <row r="164" spans="1:14" x14ac:dyDescent="0.25">
      <c r="A164" s="61" t="s">
        <v>128</v>
      </c>
      <c r="B164" s="62" t="s">
        <v>129</v>
      </c>
      <c r="C164" s="63">
        <v>0.26219999999999999</v>
      </c>
      <c r="D164" s="1" t="str">
        <f t="shared" si="8"/>
        <v>X</v>
      </c>
      <c r="E164" s="1" t="str">
        <f t="shared" si="9"/>
        <v/>
      </c>
      <c r="F164" s="22"/>
      <c r="G164" s="19"/>
      <c r="H164" s="54">
        <f>_xlfn.XLOOKUP(A164,'[2]Sponsor Profile Report'!$A:$A,'[2]Sponsor Profile Report'!$H:$H)</f>
        <v>2</v>
      </c>
      <c r="I164" s="54">
        <f>_xlfn.XLOOKUP(A164,'[1]LEA ID Order'!$A:$A,'[1]LEA ID Order'!$N:$N)</f>
        <v>862</v>
      </c>
      <c r="J164" s="54"/>
      <c r="K164" s="54"/>
      <c r="L164" s="1" t="str">
        <f t="shared" si="10"/>
        <v/>
      </c>
      <c r="M164" s="1" t="str">
        <f t="shared" si="11"/>
        <v/>
      </c>
      <c r="N164" s="21"/>
    </row>
    <row r="165" spans="1:14" x14ac:dyDescent="0.25">
      <c r="A165" s="61" t="s">
        <v>134</v>
      </c>
      <c r="B165" s="62" t="s">
        <v>135</v>
      </c>
      <c r="C165" s="63">
        <f>_xlfn.XLOOKUP(A165,'[1]LEA ID Order'!$A$2:$A$654,'[1]LEA ID Order'!$D$2:$D$654)</f>
        <v>0.218707015130674</v>
      </c>
      <c r="D165" s="1" t="str">
        <f t="shared" si="8"/>
        <v/>
      </c>
      <c r="E165" s="1" t="str">
        <f t="shared" si="9"/>
        <v>X</v>
      </c>
      <c r="F165" s="22"/>
      <c r="G165" s="19"/>
      <c r="H165" s="54">
        <f>_xlfn.XLOOKUP(A165,'[2]Sponsor Profile Report'!$A:$A,'[2]Sponsor Profile Report'!$H:$H)</f>
        <v>3</v>
      </c>
      <c r="I165" s="54">
        <f>_xlfn.XLOOKUP(A165,'[1]LEA ID Order'!$A:$A,'[1]LEA ID Order'!$N:$N)</f>
        <v>727</v>
      </c>
      <c r="J165" s="54"/>
      <c r="K165" s="54"/>
      <c r="L165" s="1" t="str">
        <f t="shared" si="10"/>
        <v/>
      </c>
      <c r="M165" s="1" t="str">
        <f t="shared" si="11"/>
        <v/>
      </c>
      <c r="N165" s="21"/>
    </row>
    <row r="166" spans="1:14" x14ac:dyDescent="0.25">
      <c r="A166" s="61" t="s">
        <v>136</v>
      </c>
      <c r="B166" s="62" t="s">
        <v>137</v>
      </c>
      <c r="C166" s="63">
        <v>0.25429999999999997</v>
      </c>
      <c r="D166" s="1" t="str">
        <f t="shared" si="8"/>
        <v>X</v>
      </c>
      <c r="E166" s="1" t="str">
        <f t="shared" si="9"/>
        <v/>
      </c>
      <c r="F166" s="22"/>
      <c r="G166" s="19"/>
      <c r="H166" s="54">
        <f>_xlfn.XLOOKUP(A166,'[2]Sponsor Profile Report'!$A:$A,'[2]Sponsor Profile Report'!$H:$H)</f>
        <v>3</v>
      </c>
      <c r="I166" s="54">
        <f>_xlfn.XLOOKUP(A166,'[1]LEA ID Order'!$A:$A,'[1]LEA ID Order'!$N:$N)</f>
        <v>460</v>
      </c>
      <c r="J166" s="54"/>
      <c r="K166" s="54"/>
      <c r="L166" s="1" t="str">
        <f t="shared" si="10"/>
        <v/>
      </c>
      <c r="M166" s="1" t="str">
        <f t="shared" si="11"/>
        <v/>
      </c>
      <c r="N166" s="21"/>
    </row>
    <row r="167" spans="1:14" x14ac:dyDescent="0.25">
      <c r="A167" s="61" t="s">
        <v>138</v>
      </c>
      <c r="B167" s="62" t="s">
        <v>139</v>
      </c>
      <c r="C167" s="63">
        <f>_xlfn.XLOOKUP(A167,'[1]LEA ID Order'!$A$2:$A$654,'[1]LEA ID Order'!$D$2:$D$654)</f>
        <v>5.0505050505050504E-2</v>
      </c>
      <c r="D167" s="1" t="str">
        <f t="shared" si="8"/>
        <v/>
      </c>
      <c r="E167" s="1" t="str">
        <f t="shared" si="9"/>
        <v/>
      </c>
      <c r="F167" s="22"/>
      <c r="G167" s="19"/>
      <c r="H167" s="54">
        <f>_xlfn.XLOOKUP(A167,'[2]Sponsor Profile Report'!$A:$A,'[2]Sponsor Profile Report'!$H:$H)</f>
        <v>2</v>
      </c>
      <c r="I167" s="54" t="str">
        <f>_xlfn.XLOOKUP(A167,'[1]LEA ID Order'!$A:$A,'[1]LEA ID Order'!$N:$N)</f>
        <v/>
      </c>
      <c r="J167" s="54"/>
      <c r="K167" s="54"/>
      <c r="L167" s="1" t="str">
        <f t="shared" si="10"/>
        <v/>
      </c>
      <c r="M167" s="1" t="str">
        <f t="shared" si="11"/>
        <v/>
      </c>
      <c r="N167" s="21"/>
    </row>
    <row r="168" spans="1:14" x14ac:dyDescent="0.25">
      <c r="A168" s="61" t="s">
        <v>142</v>
      </c>
      <c r="B168" s="62" t="s">
        <v>143</v>
      </c>
      <c r="C168" s="63">
        <v>0.4113</v>
      </c>
      <c r="D168" s="1" t="str">
        <f t="shared" si="8"/>
        <v>X</v>
      </c>
      <c r="E168" s="1" t="str">
        <f t="shared" si="9"/>
        <v/>
      </c>
      <c r="F168" s="22"/>
      <c r="G168" s="19"/>
      <c r="H168" s="54">
        <f>_xlfn.XLOOKUP(A168,'[2]Sponsor Profile Report'!$A:$A,'[2]Sponsor Profile Report'!$H:$H)</f>
        <v>3</v>
      </c>
      <c r="I168" s="54">
        <f>_xlfn.XLOOKUP(A168,'[1]LEA ID Order'!$A:$A,'[1]LEA ID Order'!$N:$N)</f>
        <v>851</v>
      </c>
      <c r="J168" s="54"/>
      <c r="K168" s="54"/>
      <c r="L168" s="1" t="str">
        <f t="shared" si="10"/>
        <v/>
      </c>
      <c r="M168" s="1" t="str">
        <f t="shared" si="11"/>
        <v/>
      </c>
      <c r="N168" s="21"/>
    </row>
    <row r="169" spans="1:14" x14ac:dyDescent="0.25">
      <c r="A169" s="61" t="s">
        <v>144</v>
      </c>
      <c r="B169" s="62" t="s">
        <v>145</v>
      </c>
      <c r="C169" s="63">
        <f>_xlfn.XLOOKUP(A169,'[1]LEA ID Order'!$A$2:$A$654,'[1]LEA ID Order'!$D$2:$D$654)</f>
        <v>6.8580542264752797E-2</v>
      </c>
      <c r="D169" s="1" t="str">
        <f t="shared" si="8"/>
        <v/>
      </c>
      <c r="E169" s="1" t="str">
        <f t="shared" si="9"/>
        <v/>
      </c>
      <c r="F169" s="22"/>
      <c r="G169" s="19"/>
      <c r="H169" s="54">
        <f>_xlfn.XLOOKUP(A169,'[2]Sponsor Profile Report'!$A:$A,'[2]Sponsor Profile Report'!$H:$H)</f>
        <v>4</v>
      </c>
      <c r="I169" s="54" t="str">
        <f>_xlfn.XLOOKUP(A169,'[1]LEA ID Order'!$A:$A,'[1]LEA ID Order'!$N:$N)</f>
        <v/>
      </c>
      <c r="J169" s="54"/>
      <c r="K169" s="54"/>
      <c r="L169" s="1" t="str">
        <f t="shared" si="10"/>
        <v/>
      </c>
      <c r="M169" s="1" t="str">
        <f t="shared" si="11"/>
        <v/>
      </c>
      <c r="N169" s="21"/>
    </row>
    <row r="170" spans="1:14" x14ac:dyDescent="0.25">
      <c r="A170" s="61" t="s">
        <v>146</v>
      </c>
      <c r="B170" s="62" t="s">
        <v>147</v>
      </c>
      <c r="C170" s="63">
        <f>_xlfn.XLOOKUP(A170,'[1]LEA ID Order'!$A$2:$A$654,'[1]LEA ID Order'!$D$2:$D$654)</f>
        <v>0.15272244355909695</v>
      </c>
      <c r="D170" s="1" t="str">
        <f t="shared" si="8"/>
        <v/>
      </c>
      <c r="E170" s="1" t="str">
        <f t="shared" si="9"/>
        <v>X</v>
      </c>
      <c r="F170" s="22"/>
      <c r="G170" s="19"/>
      <c r="H170" s="54">
        <f>_xlfn.XLOOKUP(A170,'[2]Sponsor Profile Report'!$A:$A,'[2]Sponsor Profile Report'!$H:$H)</f>
        <v>4</v>
      </c>
      <c r="I170" s="54">
        <f>_xlfn.XLOOKUP(A170,'[1]LEA ID Order'!$A:$A,'[1]LEA ID Order'!$N:$N)</f>
        <v>1506</v>
      </c>
      <c r="J170" s="54"/>
      <c r="K170" s="54"/>
      <c r="L170" s="1" t="str">
        <f t="shared" si="10"/>
        <v/>
      </c>
      <c r="M170" s="1" t="str">
        <f t="shared" si="11"/>
        <v/>
      </c>
      <c r="N170" s="21"/>
    </row>
    <row r="171" spans="1:14" x14ac:dyDescent="0.25">
      <c r="A171" s="61" t="s">
        <v>148</v>
      </c>
      <c r="B171" s="62" t="s">
        <v>149</v>
      </c>
      <c r="C171" s="63">
        <f>_xlfn.XLOOKUP(A171,'[1]LEA ID Order'!$A$2:$A$654,'[1]LEA ID Order'!$D$2:$D$654)</f>
        <v>0.13004484304932734</v>
      </c>
      <c r="D171" s="1" t="str">
        <f t="shared" si="8"/>
        <v/>
      </c>
      <c r="E171" s="1" t="str">
        <f t="shared" si="9"/>
        <v/>
      </c>
      <c r="F171" s="22"/>
      <c r="G171" s="19"/>
      <c r="H171" s="54">
        <f>_xlfn.XLOOKUP(A171,'[2]Sponsor Profile Report'!$A:$A,'[2]Sponsor Profile Report'!$H:$H)</f>
        <v>2</v>
      </c>
      <c r="I171" s="54" t="str">
        <f>_xlfn.XLOOKUP(A171,'[1]LEA ID Order'!$A:$A,'[1]LEA ID Order'!$N:$N)</f>
        <v/>
      </c>
      <c r="J171" s="54"/>
      <c r="K171" s="54"/>
      <c r="L171" s="1" t="str">
        <f t="shared" si="10"/>
        <v/>
      </c>
      <c r="M171" s="1" t="str">
        <f t="shared" si="11"/>
        <v/>
      </c>
      <c r="N171" s="21"/>
    </row>
    <row r="172" spans="1:14" x14ac:dyDescent="0.25">
      <c r="A172" s="61" t="s">
        <v>150</v>
      </c>
      <c r="B172" s="62" t="s">
        <v>151</v>
      </c>
      <c r="C172" s="63">
        <f>_xlfn.XLOOKUP(A172,'[1]LEA ID Order'!$A$2:$A$654,'[1]LEA ID Order'!$D$2:$D$654)</f>
        <v>0.15479651162790697</v>
      </c>
      <c r="D172" s="1" t="str">
        <f t="shared" si="8"/>
        <v/>
      </c>
      <c r="E172" s="1" t="str">
        <f t="shared" si="9"/>
        <v>X</v>
      </c>
      <c r="F172" s="22"/>
      <c r="G172" s="19"/>
      <c r="H172" s="54">
        <f>_xlfn.XLOOKUP(A172,'[2]Sponsor Profile Report'!$A:$A,'[2]Sponsor Profile Report'!$H:$H)</f>
        <v>4</v>
      </c>
      <c r="I172" s="54">
        <f>_xlfn.XLOOKUP(A172,'[1]LEA ID Order'!$A:$A,'[1]LEA ID Order'!$N:$N)</f>
        <v>1376</v>
      </c>
      <c r="J172" s="54"/>
      <c r="K172" s="54"/>
      <c r="L172" s="1" t="str">
        <f t="shared" si="10"/>
        <v/>
      </c>
      <c r="M172" s="1" t="str">
        <f t="shared" si="11"/>
        <v/>
      </c>
      <c r="N172" s="21"/>
    </row>
    <row r="173" spans="1:14" x14ac:dyDescent="0.25">
      <c r="A173" s="61" t="s">
        <v>152</v>
      </c>
      <c r="B173" s="62" t="s">
        <v>153</v>
      </c>
      <c r="C173" s="63">
        <f>_xlfn.XLOOKUP(A173,'[1]LEA ID Order'!$A$2:$A$654,'[1]LEA ID Order'!$D$2:$D$654)</f>
        <v>0.15537190082644628</v>
      </c>
      <c r="D173" s="1" t="str">
        <f t="shared" si="8"/>
        <v/>
      </c>
      <c r="E173" s="1" t="str">
        <f t="shared" si="9"/>
        <v>X</v>
      </c>
      <c r="F173" s="22"/>
      <c r="G173" s="19"/>
      <c r="H173" s="54">
        <f>_xlfn.XLOOKUP(A173,'[2]Sponsor Profile Report'!$A:$A,'[2]Sponsor Profile Report'!$H:$H)</f>
        <v>3</v>
      </c>
      <c r="I173" s="54">
        <f>_xlfn.XLOOKUP(A173,'[1]LEA ID Order'!$A:$A,'[1]LEA ID Order'!$N:$N)</f>
        <v>605</v>
      </c>
      <c r="J173" s="54"/>
      <c r="K173" s="54"/>
      <c r="L173" s="1" t="str">
        <f t="shared" si="10"/>
        <v/>
      </c>
      <c r="M173" s="1" t="str">
        <f t="shared" si="11"/>
        <v/>
      </c>
      <c r="N173" s="21"/>
    </row>
    <row r="174" spans="1:14" x14ac:dyDescent="0.25">
      <c r="A174" s="61" t="s">
        <v>156</v>
      </c>
      <c r="B174" s="62" t="s">
        <v>157</v>
      </c>
      <c r="C174" s="63">
        <f>_xlfn.XLOOKUP(A174,'[1]LEA ID Order'!$A$2:$A$654,'[1]LEA ID Order'!$D$2:$D$654)</f>
        <v>4.6948356807511738E-3</v>
      </c>
      <c r="D174" s="1" t="str">
        <f t="shared" si="8"/>
        <v/>
      </c>
      <c r="E174" s="1" t="str">
        <f t="shared" si="9"/>
        <v/>
      </c>
      <c r="F174" s="22"/>
      <c r="G174" s="19"/>
      <c r="H174" s="54">
        <f>_xlfn.XLOOKUP(A174,'[2]Sponsor Profile Report'!$A:$A,'[2]Sponsor Profile Report'!$H:$H)</f>
        <v>1</v>
      </c>
      <c r="I174" s="54" t="str">
        <f>_xlfn.XLOOKUP(A174,'[1]LEA ID Order'!$A:$A,'[1]LEA ID Order'!$N:$N)</f>
        <v/>
      </c>
      <c r="J174" s="54"/>
      <c r="K174" s="54"/>
      <c r="L174" s="1" t="str">
        <f t="shared" si="10"/>
        <v/>
      </c>
      <c r="M174" s="1" t="str">
        <f t="shared" si="11"/>
        <v/>
      </c>
      <c r="N174" s="21"/>
    </row>
    <row r="175" spans="1:14" x14ac:dyDescent="0.25">
      <c r="A175" s="61" t="s">
        <v>158</v>
      </c>
      <c r="B175" s="62" t="s">
        <v>159</v>
      </c>
      <c r="C175" s="63">
        <f>_xlfn.XLOOKUP(A175,'[1]LEA ID Order'!$A$2:$A$654,'[1]LEA ID Order'!$D$2:$D$654)</f>
        <v>8.98716119828816E-2</v>
      </c>
      <c r="D175" s="1" t="str">
        <f t="shared" si="8"/>
        <v/>
      </c>
      <c r="E175" s="1" t="str">
        <f t="shared" si="9"/>
        <v/>
      </c>
      <c r="F175" s="22"/>
      <c r="G175" s="19"/>
      <c r="H175" s="54">
        <f>_xlfn.XLOOKUP(A175,'[2]Sponsor Profile Report'!$A:$A,'[2]Sponsor Profile Report'!$H:$H)</f>
        <v>3</v>
      </c>
      <c r="I175" s="54" t="str">
        <f>_xlfn.XLOOKUP(A175,'[1]LEA ID Order'!$A:$A,'[1]LEA ID Order'!$N:$N)</f>
        <v/>
      </c>
      <c r="J175" s="54"/>
      <c r="K175" s="54"/>
      <c r="L175" s="1" t="str">
        <f t="shared" si="10"/>
        <v/>
      </c>
      <c r="M175" s="1" t="str">
        <f t="shared" si="11"/>
        <v/>
      </c>
      <c r="N175" s="21"/>
    </row>
    <row r="176" spans="1:14" x14ac:dyDescent="0.25">
      <c r="A176" s="61" t="s">
        <v>160</v>
      </c>
      <c r="B176" s="62" t="s">
        <v>161</v>
      </c>
      <c r="C176" s="63">
        <f>_xlfn.XLOOKUP(A176,'[1]LEA ID Order'!$A$2:$A$654,'[1]LEA ID Order'!$D$2:$D$654)</f>
        <v>0.10738255033557047</v>
      </c>
      <c r="D176" s="1" t="str">
        <f t="shared" si="8"/>
        <v/>
      </c>
      <c r="E176" s="1" t="str">
        <f t="shared" si="9"/>
        <v/>
      </c>
      <c r="F176" s="22"/>
      <c r="G176" s="19"/>
      <c r="H176" s="54">
        <f>_xlfn.XLOOKUP(A176,'[2]Sponsor Profile Report'!$A:$A,'[2]Sponsor Profile Report'!$H:$H)</f>
        <v>2</v>
      </c>
      <c r="I176" s="54" t="str">
        <f>_xlfn.XLOOKUP(A176,'[1]LEA ID Order'!$A:$A,'[1]LEA ID Order'!$N:$N)</f>
        <v/>
      </c>
      <c r="J176" s="54"/>
      <c r="K176" s="54"/>
      <c r="L176" s="1" t="str">
        <f t="shared" si="10"/>
        <v/>
      </c>
      <c r="M176" s="1" t="str">
        <f t="shared" si="11"/>
        <v/>
      </c>
      <c r="N176" s="21"/>
    </row>
    <row r="177" spans="1:14" x14ac:dyDescent="0.25">
      <c r="A177" s="61" t="s">
        <v>162</v>
      </c>
      <c r="B177" s="62" t="s">
        <v>163</v>
      </c>
      <c r="C177" s="63">
        <f>_xlfn.XLOOKUP(A177,'[1]LEA ID Order'!$A$2:$A$654,'[1]LEA ID Order'!$D$2:$D$654)</f>
        <v>0.11721611721611722</v>
      </c>
      <c r="D177" s="1" t="str">
        <f t="shared" si="8"/>
        <v/>
      </c>
      <c r="E177" s="1" t="str">
        <f t="shared" si="9"/>
        <v/>
      </c>
      <c r="F177" s="22"/>
      <c r="G177" s="19"/>
      <c r="H177" s="54">
        <f>_xlfn.XLOOKUP(A177,'[2]Sponsor Profile Report'!$A:$A,'[2]Sponsor Profile Report'!$H:$H)</f>
        <v>2</v>
      </c>
      <c r="I177" s="54" t="str">
        <f>_xlfn.XLOOKUP(A177,'[1]LEA ID Order'!$A:$A,'[1]LEA ID Order'!$N:$N)</f>
        <v/>
      </c>
      <c r="J177" s="54"/>
      <c r="K177" s="54"/>
      <c r="L177" s="1" t="str">
        <f t="shared" si="10"/>
        <v/>
      </c>
      <c r="M177" s="1" t="str">
        <f t="shared" si="11"/>
        <v/>
      </c>
      <c r="N177" s="21"/>
    </row>
    <row r="178" spans="1:14" x14ac:dyDescent="0.25">
      <c r="A178" s="61" t="s">
        <v>166</v>
      </c>
      <c r="B178" s="62" t="s">
        <v>167</v>
      </c>
      <c r="C178" s="63">
        <v>0</v>
      </c>
      <c r="D178" s="1" t="str">
        <f t="shared" si="8"/>
        <v/>
      </c>
      <c r="E178" s="1" t="str">
        <f t="shared" si="9"/>
        <v/>
      </c>
      <c r="F178" s="22"/>
      <c r="G178" s="19"/>
      <c r="H178" s="54">
        <f>_xlfn.XLOOKUP(A178,'[2]Sponsor Profile Report'!$A:$A,'[2]Sponsor Profile Report'!$H:$H)</f>
        <v>1</v>
      </c>
      <c r="I178" s="54" t="str">
        <f>_xlfn.XLOOKUP(A178,'[1]LEA ID Order'!$A:$A,'[1]LEA ID Order'!$N:$N)</f>
        <v/>
      </c>
      <c r="J178" s="54"/>
      <c r="K178" s="54"/>
      <c r="L178" s="1" t="str">
        <f t="shared" si="10"/>
        <v/>
      </c>
      <c r="M178" s="1" t="str">
        <f t="shared" si="11"/>
        <v/>
      </c>
      <c r="N178" s="21"/>
    </row>
    <row r="179" spans="1:14" x14ac:dyDescent="0.25">
      <c r="A179" s="61" t="s">
        <v>168</v>
      </c>
      <c r="B179" s="62" t="s">
        <v>169</v>
      </c>
      <c r="C179" s="63">
        <f>_xlfn.XLOOKUP(A179,'[1]LEA ID Order'!$A$2:$A$654,'[1]LEA ID Order'!$D$2:$D$654)</f>
        <v>3.7209302325581395E-2</v>
      </c>
      <c r="D179" s="1" t="str">
        <f t="shared" si="8"/>
        <v/>
      </c>
      <c r="E179" s="1" t="str">
        <f t="shared" si="9"/>
        <v/>
      </c>
      <c r="F179" s="22"/>
      <c r="G179" s="19"/>
      <c r="H179" s="54">
        <f>_xlfn.XLOOKUP(A179,'[2]Sponsor Profile Report'!$A:$A,'[2]Sponsor Profile Report'!$H:$H)</f>
        <v>1</v>
      </c>
      <c r="I179" s="54" t="str">
        <f>_xlfn.XLOOKUP(A179,'[1]LEA ID Order'!$A:$A,'[1]LEA ID Order'!$N:$N)</f>
        <v/>
      </c>
      <c r="J179" s="54"/>
      <c r="K179" s="54"/>
      <c r="L179" s="1" t="str">
        <f t="shared" si="10"/>
        <v/>
      </c>
      <c r="M179" s="1" t="str">
        <f t="shared" si="11"/>
        <v/>
      </c>
      <c r="N179" s="21"/>
    </row>
    <row r="180" spans="1:14" x14ac:dyDescent="0.25">
      <c r="A180" s="61" t="s">
        <v>170</v>
      </c>
      <c r="B180" s="62" t="s">
        <v>171</v>
      </c>
      <c r="C180" s="63">
        <f>_xlfn.XLOOKUP(A180,'[1]LEA ID Order'!$A$2:$A$654,'[1]LEA ID Order'!$D$2:$D$654)</f>
        <v>0.15322580645161291</v>
      </c>
      <c r="D180" s="1" t="str">
        <f t="shared" si="8"/>
        <v/>
      </c>
      <c r="E180" s="1" t="str">
        <f t="shared" si="9"/>
        <v>X</v>
      </c>
      <c r="F180" s="22"/>
      <c r="G180" s="19"/>
      <c r="H180" s="54">
        <f>_xlfn.XLOOKUP(A180,'[2]Sponsor Profile Report'!$A:$A,'[2]Sponsor Profile Report'!$H:$H)</f>
        <v>1</v>
      </c>
      <c r="I180" s="54">
        <f>_xlfn.XLOOKUP(A180,'[1]LEA ID Order'!$A:$A,'[1]LEA ID Order'!$N:$N)</f>
        <v>124</v>
      </c>
      <c r="J180" s="54"/>
      <c r="K180" s="54"/>
      <c r="L180" s="1" t="str">
        <f t="shared" si="10"/>
        <v/>
      </c>
      <c r="M180" s="1" t="str">
        <f t="shared" si="11"/>
        <v/>
      </c>
      <c r="N180" s="21"/>
    </row>
    <row r="181" spans="1:14" x14ac:dyDescent="0.25">
      <c r="A181" s="61" t="s">
        <v>172</v>
      </c>
      <c r="B181" s="62" t="s">
        <v>173</v>
      </c>
      <c r="C181" s="63">
        <v>0.35</v>
      </c>
      <c r="D181" s="1" t="str">
        <f t="shared" si="8"/>
        <v>X</v>
      </c>
      <c r="E181" s="1" t="str">
        <f t="shared" si="9"/>
        <v/>
      </c>
      <c r="F181" s="22"/>
      <c r="G181" s="19"/>
      <c r="H181" s="54">
        <f>_xlfn.XLOOKUP(A181,'[2]Sponsor Profile Report'!$A:$A,'[2]Sponsor Profile Report'!$H:$H)</f>
        <v>3</v>
      </c>
      <c r="I181" s="54">
        <f>_xlfn.XLOOKUP(A181,'[1]LEA ID Order'!$A:$A,'[1]LEA ID Order'!$N:$N)</f>
        <v>560</v>
      </c>
      <c r="J181" s="54"/>
      <c r="K181" s="54"/>
      <c r="L181" s="1" t="str">
        <f t="shared" si="10"/>
        <v/>
      </c>
      <c r="M181" s="1" t="str">
        <f t="shared" si="11"/>
        <v/>
      </c>
      <c r="N181" s="21"/>
    </row>
    <row r="182" spans="1:14" x14ac:dyDescent="0.25">
      <c r="A182" s="61" t="s">
        <v>178</v>
      </c>
      <c r="B182" s="62" t="s">
        <v>179</v>
      </c>
      <c r="C182" s="63">
        <f>_xlfn.XLOOKUP(A182,'[1]LEA ID Order'!$A$2:$A$654,'[1]LEA ID Order'!$D$2:$D$654)</f>
        <v>9.0909090909090912E-2</v>
      </c>
      <c r="D182" s="1" t="str">
        <f t="shared" si="8"/>
        <v/>
      </c>
      <c r="E182" s="1" t="str">
        <f t="shared" si="9"/>
        <v/>
      </c>
      <c r="F182" s="22"/>
      <c r="G182" s="19"/>
      <c r="H182" s="54">
        <f>_xlfn.XLOOKUP(A182,'[2]Sponsor Profile Report'!$A:$A,'[2]Sponsor Profile Report'!$H:$H)</f>
        <v>1</v>
      </c>
      <c r="I182" s="54" t="str">
        <f>_xlfn.XLOOKUP(A182,'[1]LEA ID Order'!$A:$A,'[1]LEA ID Order'!$N:$N)</f>
        <v/>
      </c>
      <c r="J182" s="54"/>
      <c r="K182" s="54"/>
      <c r="L182" s="1" t="str">
        <f t="shared" si="10"/>
        <v/>
      </c>
      <c r="M182" s="1" t="str">
        <f t="shared" si="11"/>
        <v/>
      </c>
      <c r="N182" s="21"/>
    </row>
    <row r="183" spans="1:14" x14ac:dyDescent="0.25">
      <c r="A183" s="61" t="s">
        <v>180</v>
      </c>
      <c r="B183" s="62" t="s">
        <v>181</v>
      </c>
      <c r="C183" s="63">
        <v>0.67269999999999996</v>
      </c>
      <c r="D183" s="1" t="str">
        <f t="shared" si="8"/>
        <v>X</v>
      </c>
      <c r="E183" s="1" t="str">
        <f t="shared" si="9"/>
        <v/>
      </c>
      <c r="F183" s="22"/>
      <c r="G183" s="19"/>
      <c r="H183" s="54">
        <f>_xlfn.XLOOKUP(A183,'[2]Sponsor Profile Report'!$A:$A,'[2]Sponsor Profile Report'!$H:$H)</f>
        <v>2</v>
      </c>
      <c r="I183" s="54">
        <f>_xlfn.XLOOKUP(A183,'[1]LEA ID Order'!$A:$A,'[1]LEA ID Order'!$N:$N)</f>
        <v>55</v>
      </c>
      <c r="J183" s="54"/>
      <c r="K183" s="54"/>
      <c r="L183" s="1" t="str">
        <f t="shared" si="10"/>
        <v/>
      </c>
      <c r="M183" s="1" t="str">
        <f t="shared" si="11"/>
        <v/>
      </c>
      <c r="N183" s="21"/>
    </row>
    <row r="184" spans="1:14" x14ac:dyDescent="0.25">
      <c r="A184" s="61" t="s">
        <v>182</v>
      </c>
      <c r="B184" s="62" t="s">
        <v>183</v>
      </c>
      <c r="C184" s="63">
        <f>_xlfn.XLOOKUP(A184,'[1]LEA ID Order'!$A$2:$A$654,'[1]LEA ID Order'!$D$2:$D$654)</f>
        <v>0.15422885572139303</v>
      </c>
      <c r="D184" s="1" t="str">
        <f t="shared" si="8"/>
        <v/>
      </c>
      <c r="E184" s="1" t="str">
        <f t="shared" si="9"/>
        <v>X</v>
      </c>
      <c r="F184" s="22"/>
      <c r="G184" s="19"/>
      <c r="H184" s="54">
        <f>_xlfn.XLOOKUP(A184,'[2]Sponsor Profile Report'!$A:$A,'[2]Sponsor Profile Report'!$H:$H)</f>
        <v>3</v>
      </c>
      <c r="I184" s="54">
        <f>_xlfn.XLOOKUP(A184,'[1]LEA ID Order'!$A:$A,'[1]LEA ID Order'!$N:$N)</f>
        <v>603</v>
      </c>
      <c r="J184" s="54"/>
      <c r="K184" s="54"/>
      <c r="L184" s="1" t="str">
        <f t="shared" si="10"/>
        <v/>
      </c>
      <c r="M184" s="1" t="str">
        <f t="shared" si="11"/>
        <v/>
      </c>
      <c r="N184" s="21"/>
    </row>
    <row r="185" spans="1:14" x14ac:dyDescent="0.25">
      <c r="A185" s="61" t="s">
        <v>184</v>
      </c>
      <c r="B185" s="62" t="s">
        <v>185</v>
      </c>
      <c r="C185" s="63">
        <f>_xlfn.XLOOKUP(A185,'[1]LEA ID Order'!$A$2:$A$654,'[1]LEA ID Order'!$D$2:$D$654)</f>
        <v>6.25E-2</v>
      </c>
      <c r="D185" s="1" t="str">
        <f t="shared" si="8"/>
        <v/>
      </c>
      <c r="E185" s="1" t="str">
        <f t="shared" si="9"/>
        <v/>
      </c>
      <c r="F185" s="22"/>
      <c r="G185" s="19"/>
      <c r="H185" s="54">
        <f>_xlfn.XLOOKUP(A185,'[2]Sponsor Profile Report'!$A:$A,'[2]Sponsor Profile Report'!$H:$H)</f>
        <v>1</v>
      </c>
      <c r="I185" s="54" t="str">
        <f>_xlfn.XLOOKUP(A185,'[1]LEA ID Order'!$A:$A,'[1]LEA ID Order'!$N:$N)</f>
        <v/>
      </c>
      <c r="J185" s="54"/>
      <c r="K185" s="54"/>
      <c r="L185" s="1" t="str">
        <f t="shared" si="10"/>
        <v/>
      </c>
      <c r="M185" s="1" t="str">
        <f t="shared" si="11"/>
        <v/>
      </c>
      <c r="N185" s="21"/>
    </row>
    <row r="186" spans="1:14" x14ac:dyDescent="0.25">
      <c r="A186" s="61" t="s">
        <v>186</v>
      </c>
      <c r="B186" s="62" t="s">
        <v>187</v>
      </c>
      <c r="C186" s="63">
        <v>0.37140000000000001</v>
      </c>
      <c r="D186" s="1" t="str">
        <f t="shared" si="8"/>
        <v>X</v>
      </c>
      <c r="E186" s="1" t="str">
        <f t="shared" si="9"/>
        <v/>
      </c>
      <c r="F186" s="22"/>
      <c r="G186" s="19"/>
      <c r="H186" s="54">
        <f>_xlfn.XLOOKUP(A186,'[2]Sponsor Profile Report'!$A:$A,'[2]Sponsor Profile Report'!$H:$H)</f>
        <v>1</v>
      </c>
      <c r="I186" s="54">
        <f>_xlfn.XLOOKUP(A186,'[1]LEA ID Order'!$A:$A,'[1]LEA ID Order'!$N:$N)</f>
        <v>35</v>
      </c>
      <c r="J186" s="54"/>
      <c r="K186" s="54"/>
      <c r="L186" s="1" t="str">
        <f t="shared" si="10"/>
        <v/>
      </c>
      <c r="M186" s="1" t="str">
        <f t="shared" si="11"/>
        <v/>
      </c>
      <c r="N186" s="21"/>
    </row>
    <row r="187" spans="1:14" x14ac:dyDescent="0.25">
      <c r="A187" s="61" t="s">
        <v>188</v>
      </c>
      <c r="B187" s="62" t="s">
        <v>189</v>
      </c>
      <c r="C187" s="63">
        <f>_xlfn.XLOOKUP(A187,'[1]LEA ID Order'!$A$2:$A$654,'[1]LEA ID Order'!$D$2:$D$654)</f>
        <v>0.15015015015015015</v>
      </c>
      <c r="D187" s="1" t="str">
        <f t="shared" si="8"/>
        <v/>
      </c>
      <c r="E187" s="1" t="str">
        <f t="shared" si="9"/>
        <v>X</v>
      </c>
      <c r="F187" s="22"/>
      <c r="G187" s="19"/>
      <c r="H187" s="54">
        <f>_xlfn.XLOOKUP(A187,'[2]Sponsor Profile Report'!$A:$A,'[2]Sponsor Profile Report'!$H:$H)</f>
        <v>3</v>
      </c>
      <c r="I187" s="54">
        <f>_xlfn.XLOOKUP(A187,'[1]LEA ID Order'!$A:$A,'[1]LEA ID Order'!$N:$N)</f>
        <v>333</v>
      </c>
      <c r="J187" s="54"/>
      <c r="K187" s="54"/>
      <c r="L187" s="1" t="str">
        <f t="shared" si="10"/>
        <v/>
      </c>
      <c r="M187" s="1" t="str">
        <f t="shared" si="11"/>
        <v/>
      </c>
      <c r="N187" s="21"/>
    </row>
    <row r="188" spans="1:14" x14ac:dyDescent="0.25">
      <c r="A188" s="61" t="s">
        <v>190</v>
      </c>
      <c r="B188" s="62" t="s">
        <v>191</v>
      </c>
      <c r="C188" s="63">
        <f>_xlfn.XLOOKUP(A188,'[1]LEA ID Order'!$A$2:$A$654,'[1]LEA ID Order'!$D$2:$D$654)</f>
        <v>0.11363636363636363</v>
      </c>
      <c r="D188" s="1" t="str">
        <f t="shared" si="8"/>
        <v/>
      </c>
      <c r="E188" s="1" t="str">
        <f t="shared" si="9"/>
        <v/>
      </c>
      <c r="F188" s="22"/>
      <c r="G188" s="19"/>
      <c r="H188" s="54">
        <f>_xlfn.XLOOKUP(A188,'[2]Sponsor Profile Report'!$A:$A,'[2]Sponsor Profile Report'!$H:$H)</f>
        <v>1</v>
      </c>
      <c r="I188" s="54" t="str">
        <f>_xlfn.XLOOKUP(A188,'[1]LEA ID Order'!$A:$A,'[1]LEA ID Order'!$N:$N)</f>
        <v/>
      </c>
      <c r="J188" s="54"/>
      <c r="K188" s="54"/>
      <c r="L188" s="1" t="str">
        <f t="shared" si="10"/>
        <v/>
      </c>
      <c r="M188" s="1" t="str">
        <f t="shared" si="11"/>
        <v/>
      </c>
      <c r="N188" s="21"/>
    </row>
    <row r="189" spans="1:14" x14ac:dyDescent="0.25">
      <c r="A189" s="61" t="s">
        <v>192</v>
      </c>
      <c r="B189" s="62" t="s">
        <v>193</v>
      </c>
      <c r="C189" s="63">
        <v>0.25940000000000002</v>
      </c>
      <c r="D189" s="1" t="str">
        <f t="shared" si="8"/>
        <v>X</v>
      </c>
      <c r="E189" s="1" t="str">
        <f t="shared" si="9"/>
        <v/>
      </c>
      <c r="F189" s="22"/>
      <c r="G189" s="19"/>
      <c r="H189" s="54">
        <f>_xlfn.XLOOKUP(A189,'[2]Sponsor Profile Report'!$A:$A,'[2]Sponsor Profile Report'!$H:$H)</f>
        <v>2</v>
      </c>
      <c r="I189" s="54">
        <f>_xlfn.XLOOKUP(A189,'[1]LEA ID Order'!$A:$A,'[1]LEA ID Order'!$N:$N)</f>
        <v>266</v>
      </c>
      <c r="J189" s="54"/>
      <c r="K189" s="54"/>
      <c r="L189" s="1" t="str">
        <f t="shared" si="10"/>
        <v/>
      </c>
      <c r="M189" s="1" t="str">
        <f t="shared" si="11"/>
        <v/>
      </c>
      <c r="N189" s="21"/>
    </row>
    <row r="190" spans="1:14" x14ac:dyDescent="0.25">
      <c r="A190" s="61" t="s">
        <v>194</v>
      </c>
      <c r="B190" s="62" t="s">
        <v>195</v>
      </c>
      <c r="C190" s="63">
        <f>_xlfn.XLOOKUP(A190,'[1]LEA ID Order'!$A$2:$A$654,'[1]LEA ID Order'!$D$2:$D$654)</f>
        <v>0.21739130434782608</v>
      </c>
      <c r="D190" s="1" t="str">
        <f t="shared" si="8"/>
        <v/>
      </c>
      <c r="E190" s="1" t="str">
        <f t="shared" si="9"/>
        <v>X</v>
      </c>
      <c r="F190" s="22"/>
      <c r="G190" s="19"/>
      <c r="H190" s="54">
        <f>_xlfn.XLOOKUP(A190,'[2]Sponsor Profile Report'!$A:$A,'[2]Sponsor Profile Report'!$H:$H)</f>
        <v>1</v>
      </c>
      <c r="I190" s="54">
        <f>_xlfn.XLOOKUP(A190,'[1]LEA ID Order'!$A:$A,'[1]LEA ID Order'!$N:$N)</f>
        <v>23</v>
      </c>
      <c r="J190" s="54"/>
      <c r="K190" s="54"/>
      <c r="L190" s="1" t="str">
        <f t="shared" si="10"/>
        <v/>
      </c>
      <c r="M190" s="1" t="str">
        <f t="shared" si="11"/>
        <v/>
      </c>
      <c r="N190" s="21"/>
    </row>
    <row r="191" spans="1:14" x14ac:dyDescent="0.25">
      <c r="A191" s="61" t="s">
        <v>196</v>
      </c>
      <c r="B191" s="62" t="s">
        <v>197</v>
      </c>
      <c r="C191" s="63">
        <v>0.19030000000000002</v>
      </c>
      <c r="D191" s="1" t="str">
        <f t="shared" si="8"/>
        <v/>
      </c>
      <c r="E191" s="1" t="str">
        <f t="shared" si="9"/>
        <v>X</v>
      </c>
      <c r="F191" s="22"/>
      <c r="G191" s="19"/>
      <c r="H191" s="54">
        <f>_xlfn.XLOOKUP(A191,'[2]Sponsor Profile Report'!$A:$A,'[2]Sponsor Profile Report'!$H:$H)</f>
        <v>4</v>
      </c>
      <c r="I191" s="54">
        <f>_xlfn.XLOOKUP(A191,'[1]LEA ID Order'!$A:$A,'[1]LEA ID Order'!$N:$N)</f>
        <v>930</v>
      </c>
      <c r="J191" s="54"/>
      <c r="K191" s="54"/>
      <c r="L191" s="1" t="str">
        <f t="shared" si="10"/>
        <v/>
      </c>
      <c r="M191" s="1" t="str">
        <f t="shared" si="11"/>
        <v/>
      </c>
      <c r="N191" s="21"/>
    </row>
    <row r="192" spans="1:14" x14ac:dyDescent="0.25">
      <c r="A192" s="61" t="s">
        <v>198</v>
      </c>
      <c r="B192" s="62" t="s">
        <v>199</v>
      </c>
      <c r="C192" s="63">
        <f>_xlfn.XLOOKUP(A192,'[1]LEA ID Order'!$A$2:$A$654,'[1]LEA ID Order'!$D$2:$D$654)</f>
        <v>0.13573407202216067</v>
      </c>
      <c r="D192" s="1" t="str">
        <f t="shared" si="8"/>
        <v/>
      </c>
      <c r="E192" s="1" t="str">
        <f t="shared" si="9"/>
        <v/>
      </c>
      <c r="F192" s="22"/>
      <c r="G192" s="19"/>
      <c r="H192" s="54">
        <f>_xlfn.XLOOKUP(A192,'[2]Sponsor Profile Report'!$A:$A,'[2]Sponsor Profile Report'!$H:$H)</f>
        <v>2</v>
      </c>
      <c r="I192" s="54" t="str">
        <f>_xlfn.XLOOKUP(A192,'[1]LEA ID Order'!$A:$A,'[1]LEA ID Order'!$N:$N)</f>
        <v/>
      </c>
      <c r="J192" s="54"/>
      <c r="K192" s="54"/>
      <c r="L192" s="1" t="str">
        <f t="shared" si="10"/>
        <v/>
      </c>
      <c r="M192" s="1" t="str">
        <f t="shared" si="11"/>
        <v/>
      </c>
      <c r="N192" s="21"/>
    </row>
    <row r="193" spans="1:14" x14ac:dyDescent="0.25">
      <c r="A193" s="61" t="s">
        <v>200</v>
      </c>
      <c r="B193" s="62" t="s">
        <v>201</v>
      </c>
      <c r="C193" s="63">
        <f>_xlfn.XLOOKUP(A193,'[1]LEA ID Order'!$A$2:$A$654,'[1]LEA ID Order'!$D$2:$D$654)</f>
        <v>0.61845386533665836</v>
      </c>
      <c r="D193" s="1" t="str">
        <f t="shared" si="8"/>
        <v>X</v>
      </c>
      <c r="E193" s="1" t="str">
        <f t="shared" si="9"/>
        <v/>
      </c>
      <c r="F193" s="22"/>
      <c r="G193" s="19"/>
      <c r="H193" s="54">
        <f>_xlfn.XLOOKUP(A193,'[2]Sponsor Profile Report'!$A:$A,'[2]Sponsor Profile Report'!$H:$H)</f>
        <v>6</v>
      </c>
      <c r="I193" s="54">
        <f>_xlfn.XLOOKUP(A193,'[1]LEA ID Order'!$A:$A,'[1]LEA ID Order'!$N:$N)</f>
        <v>1203</v>
      </c>
      <c r="J193" s="54"/>
      <c r="K193" s="54"/>
      <c r="L193" s="1" t="str">
        <f t="shared" si="10"/>
        <v/>
      </c>
      <c r="M193" s="1" t="str">
        <f t="shared" si="11"/>
        <v/>
      </c>
      <c r="N193" s="21"/>
    </row>
    <row r="194" spans="1:14" x14ac:dyDescent="0.25">
      <c r="A194" s="61" t="s">
        <v>202</v>
      </c>
      <c r="B194" s="62" t="s">
        <v>203</v>
      </c>
      <c r="C194" s="63">
        <f>_xlfn.XLOOKUP(A194,'[1]LEA ID Order'!$A$2:$A$654,'[1]LEA ID Order'!$D$2:$D$654)</f>
        <v>0.15252152521525214</v>
      </c>
      <c r="D194" s="1" t="str">
        <f t="shared" si="8"/>
        <v/>
      </c>
      <c r="E194" s="1" t="str">
        <f t="shared" si="9"/>
        <v>X</v>
      </c>
      <c r="F194" s="22"/>
      <c r="G194" s="19"/>
      <c r="H194" s="54">
        <f>_xlfn.XLOOKUP(A194,'[2]Sponsor Profile Report'!$A:$A,'[2]Sponsor Profile Report'!$H:$H)</f>
        <v>4</v>
      </c>
      <c r="I194" s="54">
        <f>_xlfn.XLOOKUP(A194,'[1]LEA ID Order'!$A:$A,'[1]LEA ID Order'!$N:$N)</f>
        <v>813</v>
      </c>
      <c r="J194" s="54"/>
      <c r="K194" s="54"/>
      <c r="L194" s="1" t="str">
        <f t="shared" si="10"/>
        <v/>
      </c>
      <c r="M194" s="1" t="str">
        <f t="shared" si="11"/>
        <v/>
      </c>
      <c r="N194" s="21"/>
    </row>
    <row r="195" spans="1:14" x14ac:dyDescent="0.25">
      <c r="A195" s="61" t="s">
        <v>204</v>
      </c>
      <c r="B195" s="62" t="s">
        <v>205</v>
      </c>
      <c r="C195" s="63">
        <f>_xlfn.XLOOKUP(A195,'[1]LEA ID Order'!$A$2:$A$654,'[1]LEA ID Order'!$D$2:$D$654)</f>
        <v>0</v>
      </c>
      <c r="D195" s="1" t="str">
        <f t="shared" si="8"/>
        <v/>
      </c>
      <c r="E195" s="1" t="str">
        <f t="shared" si="9"/>
        <v/>
      </c>
      <c r="F195" s="22"/>
      <c r="G195" s="19"/>
      <c r="H195" s="54">
        <f>_xlfn.XLOOKUP(A195,'[2]Sponsor Profile Report'!$A:$A,'[2]Sponsor Profile Report'!$H:$H)</f>
        <v>1</v>
      </c>
      <c r="I195" s="54" t="str">
        <f>_xlfn.XLOOKUP(A195,'[1]LEA ID Order'!$A:$A,'[1]LEA ID Order'!$N:$N)</f>
        <v/>
      </c>
      <c r="J195" s="54"/>
      <c r="K195" s="54"/>
      <c r="L195" s="1" t="str">
        <f t="shared" si="10"/>
        <v/>
      </c>
      <c r="M195" s="1" t="str">
        <f t="shared" si="11"/>
        <v/>
      </c>
      <c r="N195" s="21"/>
    </row>
    <row r="196" spans="1:14" x14ac:dyDescent="0.25">
      <c r="A196" s="61" t="s">
        <v>206</v>
      </c>
      <c r="B196" s="62" t="s">
        <v>207</v>
      </c>
      <c r="C196" s="63">
        <v>0.29320000000000002</v>
      </c>
      <c r="D196" s="1" t="str">
        <f t="shared" si="8"/>
        <v>X</v>
      </c>
      <c r="E196" s="1" t="str">
        <f t="shared" si="9"/>
        <v/>
      </c>
      <c r="F196" s="22"/>
      <c r="G196" s="19"/>
      <c r="H196" s="54">
        <f>_xlfn.XLOOKUP(A196,'[2]Sponsor Profile Report'!$A:$A,'[2]Sponsor Profile Report'!$H:$H)</f>
        <v>2</v>
      </c>
      <c r="I196" s="54">
        <f>_xlfn.XLOOKUP(A196,'[1]LEA ID Order'!$A:$A,'[1]LEA ID Order'!$N:$N)</f>
        <v>399</v>
      </c>
      <c r="J196" s="54"/>
      <c r="K196" s="54"/>
      <c r="L196" s="1" t="str">
        <f t="shared" si="10"/>
        <v/>
      </c>
      <c r="M196" s="1" t="str">
        <f t="shared" si="11"/>
        <v/>
      </c>
      <c r="N196" s="21"/>
    </row>
    <row r="197" spans="1:14" x14ac:dyDescent="0.25">
      <c r="A197" s="61" t="s">
        <v>208</v>
      </c>
      <c r="B197" s="62" t="s">
        <v>209</v>
      </c>
      <c r="C197" s="63">
        <f>_xlfn.XLOOKUP(A197,'[1]LEA ID Order'!$A$2:$A$654,'[1]LEA ID Order'!$D$2:$D$654)</f>
        <v>1.4693877551020407E-2</v>
      </c>
      <c r="D197" s="1" t="str">
        <f t="shared" si="8"/>
        <v/>
      </c>
      <c r="E197" s="1" t="str">
        <f t="shared" si="9"/>
        <v/>
      </c>
      <c r="F197" s="22"/>
      <c r="G197" s="19"/>
      <c r="H197" s="54">
        <f>_xlfn.XLOOKUP(A197,'[2]Sponsor Profile Report'!$A:$A,'[2]Sponsor Profile Report'!$H:$H)</f>
        <v>7</v>
      </c>
      <c r="I197" s="54" t="str">
        <f>_xlfn.XLOOKUP(A197,'[1]LEA ID Order'!$A:$A,'[1]LEA ID Order'!$N:$N)</f>
        <v/>
      </c>
      <c r="J197" s="54"/>
      <c r="K197" s="54"/>
      <c r="L197" s="1" t="str">
        <f t="shared" si="10"/>
        <v/>
      </c>
      <c r="M197" s="1" t="str">
        <f t="shared" si="11"/>
        <v/>
      </c>
      <c r="N197" s="21"/>
    </row>
    <row r="198" spans="1:14" x14ac:dyDescent="0.25">
      <c r="A198" s="61" t="s">
        <v>212</v>
      </c>
      <c r="B198" s="62" t="s">
        <v>213</v>
      </c>
      <c r="C198" s="63">
        <f>_xlfn.XLOOKUP(A198,'[1]LEA ID Order'!$A$2:$A$654,'[1]LEA ID Order'!$D$2:$D$654)</f>
        <v>0.17</v>
      </c>
      <c r="D198" s="1" t="str">
        <f t="shared" si="8"/>
        <v/>
      </c>
      <c r="E198" s="1" t="str">
        <f t="shared" si="9"/>
        <v>X</v>
      </c>
      <c r="F198" s="22"/>
      <c r="G198" s="19"/>
      <c r="H198" s="54">
        <f>_xlfn.XLOOKUP(A198,'[2]Sponsor Profile Report'!$A:$A,'[2]Sponsor Profile Report'!$H:$H)</f>
        <v>2</v>
      </c>
      <c r="I198" s="54">
        <f>_xlfn.XLOOKUP(A198,'[1]LEA ID Order'!$A:$A,'[1]LEA ID Order'!$N:$N)</f>
        <v>300</v>
      </c>
      <c r="J198" s="54"/>
      <c r="K198" s="54"/>
      <c r="L198" s="1" t="str">
        <f t="shared" si="10"/>
        <v/>
      </c>
      <c r="M198" s="1" t="str">
        <f t="shared" si="11"/>
        <v/>
      </c>
      <c r="N198" s="21"/>
    </row>
    <row r="199" spans="1:14" x14ac:dyDescent="0.25">
      <c r="A199" s="61" t="s">
        <v>214</v>
      </c>
      <c r="B199" s="62" t="s">
        <v>215</v>
      </c>
      <c r="C199" s="63">
        <f>_xlfn.XLOOKUP(A199,'[1]LEA ID Order'!$A$2:$A$654,'[1]LEA ID Order'!$D$2:$D$654)</f>
        <v>0.20078599499821365</v>
      </c>
      <c r="D199" s="1" t="str">
        <f t="shared" si="8"/>
        <v/>
      </c>
      <c r="E199" s="1" t="str">
        <f t="shared" si="9"/>
        <v>X</v>
      </c>
      <c r="F199" s="22"/>
      <c r="G199" s="19"/>
      <c r="H199" s="54">
        <f>_xlfn.XLOOKUP(A199,'[2]Sponsor Profile Report'!$A:$A,'[2]Sponsor Profile Report'!$H:$H)</f>
        <v>8</v>
      </c>
      <c r="I199" s="54">
        <f>_xlfn.XLOOKUP(A199,'[1]LEA ID Order'!$A:$A,'[1]LEA ID Order'!$N:$N)</f>
        <v>5598</v>
      </c>
      <c r="J199" s="54"/>
      <c r="K199" s="54"/>
      <c r="L199" s="1" t="str">
        <f t="shared" si="10"/>
        <v/>
      </c>
      <c r="M199" s="1" t="str">
        <f t="shared" si="11"/>
        <v/>
      </c>
      <c r="N199" s="21"/>
    </row>
    <row r="200" spans="1:14" x14ac:dyDescent="0.25">
      <c r="A200" s="61" t="s">
        <v>216</v>
      </c>
      <c r="B200" s="62" t="s">
        <v>217</v>
      </c>
      <c r="C200" s="63">
        <v>0.34389999999999998</v>
      </c>
      <c r="D200" s="1" t="str">
        <f t="shared" si="8"/>
        <v>X</v>
      </c>
      <c r="E200" s="1" t="str">
        <f t="shared" si="9"/>
        <v/>
      </c>
      <c r="F200" s="22"/>
      <c r="G200" s="19"/>
      <c r="H200" s="54">
        <f>_xlfn.XLOOKUP(A200,'[2]Sponsor Profile Report'!$A:$A,'[2]Sponsor Profile Report'!$H:$H)</f>
        <v>2</v>
      </c>
      <c r="I200" s="54">
        <f>_xlfn.XLOOKUP(A200,'[1]LEA ID Order'!$A:$A,'[1]LEA ID Order'!$N:$N)</f>
        <v>221</v>
      </c>
      <c r="J200" s="54"/>
      <c r="K200" s="54"/>
      <c r="L200" s="1" t="str">
        <f t="shared" si="10"/>
        <v/>
      </c>
      <c r="M200" s="1" t="str">
        <f t="shared" si="11"/>
        <v/>
      </c>
      <c r="N200" s="21"/>
    </row>
    <row r="201" spans="1:14" x14ac:dyDescent="0.25">
      <c r="A201" s="61" t="s">
        <v>218</v>
      </c>
      <c r="B201" s="62" t="s">
        <v>219</v>
      </c>
      <c r="C201" s="63">
        <f>_xlfn.XLOOKUP(A201,'[1]LEA ID Order'!$A$2:$A$654,'[1]LEA ID Order'!$D$2:$D$654)</f>
        <v>0.10554089709762533</v>
      </c>
      <c r="D201" s="1" t="str">
        <f t="shared" ref="D201:D264" si="12">IF(C201&gt;=25%,"X",IF(C201&lt;25%,""))</f>
        <v/>
      </c>
      <c r="E201" s="1" t="str">
        <f t="shared" ref="E201:E264" si="13">IF(C201="","",IF(C201&lt;15%,"",IF(C201&lt;25%,"X",IF(C201&gt;=25%,""))))</f>
        <v/>
      </c>
      <c r="F201" s="22"/>
      <c r="G201" s="19"/>
      <c r="H201" s="54">
        <f>_xlfn.XLOOKUP(A201,'[2]Sponsor Profile Report'!$A:$A,'[2]Sponsor Profile Report'!$H:$H)</f>
        <v>2</v>
      </c>
      <c r="I201" s="54" t="str">
        <f>_xlfn.XLOOKUP(A201,'[1]LEA ID Order'!$A:$A,'[1]LEA ID Order'!$N:$N)</f>
        <v/>
      </c>
      <c r="J201" s="54"/>
      <c r="K201" s="54"/>
      <c r="L201" s="1" t="str">
        <f t="shared" ref="L201:L264" si="14">IF(H201="","",IF(H201=J201,"A",IF(H201&gt;J201,"")))</f>
        <v/>
      </c>
      <c r="M201" s="1" t="str">
        <f t="shared" ref="M201:M264" si="15">IF(J201="","",IF(H201&gt;J201,"S",IF(H201=J201,"")))</f>
        <v/>
      </c>
      <c r="N201" s="21"/>
    </row>
    <row r="202" spans="1:14" x14ac:dyDescent="0.25">
      <c r="A202" s="61" t="s">
        <v>222</v>
      </c>
      <c r="B202" s="62" t="s">
        <v>223</v>
      </c>
      <c r="C202" s="63">
        <f>_xlfn.XLOOKUP(A202,'[1]LEA ID Order'!$A$2:$A$654,'[1]LEA ID Order'!$D$2:$D$654)</f>
        <v>0.18885448916408668</v>
      </c>
      <c r="D202" s="1" t="str">
        <f t="shared" si="12"/>
        <v/>
      </c>
      <c r="E202" s="1" t="str">
        <f t="shared" si="13"/>
        <v>X</v>
      </c>
      <c r="F202" s="22"/>
      <c r="G202" s="19"/>
      <c r="H202" s="54">
        <f>_xlfn.XLOOKUP(A202,'[2]Sponsor Profile Report'!$A:$A,'[2]Sponsor Profile Report'!$H:$H)</f>
        <v>1</v>
      </c>
      <c r="I202" s="54">
        <f>_xlfn.XLOOKUP(A202,'[1]LEA ID Order'!$A:$A,'[1]LEA ID Order'!$N:$N)</f>
        <v>323</v>
      </c>
      <c r="J202" s="54"/>
      <c r="K202" s="54"/>
      <c r="L202" s="1" t="str">
        <f t="shared" si="14"/>
        <v/>
      </c>
      <c r="M202" s="1" t="str">
        <f t="shared" si="15"/>
        <v/>
      </c>
      <c r="N202" s="21"/>
    </row>
    <row r="203" spans="1:14" x14ac:dyDescent="0.25">
      <c r="A203" s="61" t="s">
        <v>224</v>
      </c>
      <c r="B203" s="62" t="s">
        <v>225</v>
      </c>
      <c r="C203" s="63">
        <v>0</v>
      </c>
      <c r="D203" s="1" t="str">
        <f t="shared" si="12"/>
        <v/>
      </c>
      <c r="E203" s="1" t="str">
        <f t="shared" si="13"/>
        <v/>
      </c>
      <c r="F203" s="22"/>
      <c r="G203" s="19"/>
      <c r="H203" s="54">
        <f>_xlfn.XLOOKUP(A203,'[2]Sponsor Profile Report'!$A:$A,'[2]Sponsor Profile Report'!$H:$H)</f>
        <v>1</v>
      </c>
      <c r="I203" s="54" t="str">
        <f>_xlfn.XLOOKUP(A203,'[1]LEA ID Order'!$A:$A,'[1]LEA ID Order'!$N:$N)</f>
        <v/>
      </c>
      <c r="J203" s="54"/>
      <c r="K203" s="54"/>
      <c r="L203" s="1" t="str">
        <f t="shared" si="14"/>
        <v/>
      </c>
      <c r="M203" s="1" t="str">
        <f t="shared" si="15"/>
        <v/>
      </c>
      <c r="N203" s="21"/>
    </row>
    <row r="204" spans="1:14" x14ac:dyDescent="0.25">
      <c r="A204" s="61" t="s">
        <v>226</v>
      </c>
      <c r="B204" s="62" t="s">
        <v>227</v>
      </c>
      <c r="C204" s="63">
        <v>0</v>
      </c>
      <c r="D204" s="1" t="str">
        <f t="shared" si="12"/>
        <v/>
      </c>
      <c r="E204" s="1" t="str">
        <f t="shared" si="13"/>
        <v/>
      </c>
      <c r="F204" s="22"/>
      <c r="G204" s="19"/>
      <c r="H204" s="54">
        <f>_xlfn.XLOOKUP(A204,'[2]Sponsor Profile Report'!$A:$A,'[2]Sponsor Profile Report'!$H:$H)</f>
        <v>1</v>
      </c>
      <c r="I204" s="54" t="str">
        <f>_xlfn.XLOOKUP(A204,'[1]LEA ID Order'!$A:$A,'[1]LEA ID Order'!$N:$N)</f>
        <v/>
      </c>
      <c r="J204" s="54"/>
      <c r="K204" s="54"/>
      <c r="L204" s="1" t="str">
        <f t="shared" si="14"/>
        <v/>
      </c>
      <c r="M204" s="1" t="str">
        <f t="shared" si="15"/>
        <v/>
      </c>
      <c r="N204" s="21"/>
    </row>
    <row r="205" spans="1:14" x14ac:dyDescent="0.25">
      <c r="A205" s="61" t="s">
        <v>228</v>
      </c>
      <c r="B205" s="62" t="s">
        <v>229</v>
      </c>
      <c r="C205" s="63">
        <f>_xlfn.XLOOKUP(A205,'[1]LEA ID Order'!$A$2:$A$654,'[1]LEA ID Order'!$D$2:$D$654)</f>
        <v>5.5555555555555558E-3</v>
      </c>
      <c r="D205" s="1" t="str">
        <f t="shared" si="12"/>
        <v/>
      </c>
      <c r="E205" s="1" t="str">
        <f t="shared" si="13"/>
        <v/>
      </c>
      <c r="F205" s="22"/>
      <c r="G205" s="19"/>
      <c r="H205" s="54">
        <f>_xlfn.XLOOKUP(A205,'[2]Sponsor Profile Report'!$A:$A,'[2]Sponsor Profile Report'!$H:$H)</f>
        <v>1</v>
      </c>
      <c r="I205" s="54" t="str">
        <f>_xlfn.XLOOKUP(A205,'[1]LEA ID Order'!$A:$A,'[1]LEA ID Order'!$N:$N)</f>
        <v/>
      </c>
      <c r="J205" s="54"/>
      <c r="K205" s="54"/>
      <c r="L205" s="1" t="str">
        <f t="shared" si="14"/>
        <v/>
      </c>
      <c r="M205" s="1" t="str">
        <f t="shared" si="15"/>
        <v/>
      </c>
      <c r="N205" s="21"/>
    </row>
    <row r="206" spans="1:14" x14ac:dyDescent="0.25">
      <c r="A206" s="61" t="s">
        <v>230</v>
      </c>
      <c r="B206" s="62" t="s">
        <v>231</v>
      </c>
      <c r="C206" s="63">
        <f>_xlfn.XLOOKUP(A206,'[1]LEA ID Order'!$A$2:$A$654,'[1]LEA ID Order'!$D$2:$D$654)</f>
        <v>1.2448132780082987E-2</v>
      </c>
      <c r="D206" s="1" t="str">
        <f t="shared" si="12"/>
        <v/>
      </c>
      <c r="E206" s="1" t="str">
        <f t="shared" si="13"/>
        <v/>
      </c>
      <c r="F206" s="22"/>
      <c r="G206" s="19"/>
      <c r="H206" s="54">
        <f>_xlfn.XLOOKUP(A206,'[2]Sponsor Profile Report'!$A:$A,'[2]Sponsor Profile Report'!$H:$H)</f>
        <v>1</v>
      </c>
      <c r="I206" s="54" t="str">
        <f>_xlfn.XLOOKUP(A206,'[1]LEA ID Order'!$A:$A,'[1]LEA ID Order'!$N:$N)</f>
        <v/>
      </c>
      <c r="J206" s="54"/>
      <c r="K206" s="54"/>
      <c r="L206" s="1" t="str">
        <f t="shared" si="14"/>
        <v/>
      </c>
      <c r="M206" s="1" t="str">
        <f t="shared" si="15"/>
        <v/>
      </c>
      <c r="N206" s="21"/>
    </row>
    <row r="207" spans="1:14" x14ac:dyDescent="0.25">
      <c r="A207" s="61" t="s">
        <v>234</v>
      </c>
      <c r="B207" s="62" t="s">
        <v>235</v>
      </c>
      <c r="C207" s="63">
        <f>_xlfn.XLOOKUP(A207,'[1]LEA ID Order'!$A$2:$A$654,'[1]LEA ID Order'!$D$2:$D$654)</f>
        <v>0.17142857142857143</v>
      </c>
      <c r="D207" s="1" t="str">
        <f t="shared" si="12"/>
        <v/>
      </c>
      <c r="E207" s="1" t="str">
        <f t="shared" si="13"/>
        <v>X</v>
      </c>
      <c r="F207" s="22"/>
      <c r="G207" s="19"/>
      <c r="H207" s="54">
        <f>_xlfn.XLOOKUP(A207,'[2]Sponsor Profile Report'!$A:$A,'[2]Sponsor Profile Report'!$H:$H)</f>
        <v>2</v>
      </c>
      <c r="I207" s="54">
        <f>_xlfn.XLOOKUP(A207,'[1]LEA ID Order'!$A:$A,'[1]LEA ID Order'!$N:$N)</f>
        <v>140</v>
      </c>
      <c r="J207" s="54"/>
      <c r="K207" s="54"/>
      <c r="L207" s="1" t="str">
        <f t="shared" si="14"/>
        <v/>
      </c>
      <c r="M207" s="1" t="str">
        <f t="shared" si="15"/>
        <v/>
      </c>
      <c r="N207" s="21"/>
    </row>
    <row r="208" spans="1:14" x14ac:dyDescent="0.25">
      <c r="A208" s="61" t="s">
        <v>238</v>
      </c>
      <c r="B208" s="62" t="s">
        <v>239</v>
      </c>
      <c r="C208" s="63">
        <v>0.24760000000000001</v>
      </c>
      <c r="D208" s="1" t="str">
        <f t="shared" si="12"/>
        <v/>
      </c>
      <c r="E208" s="1" t="str">
        <f t="shared" si="13"/>
        <v>X</v>
      </c>
      <c r="F208" s="22"/>
      <c r="G208" s="19"/>
      <c r="H208" s="54">
        <f>_xlfn.XLOOKUP(A208,'[2]Sponsor Profile Report'!$A:$A,'[2]Sponsor Profile Report'!$H:$H)</f>
        <v>3</v>
      </c>
      <c r="I208" s="54">
        <f>_xlfn.XLOOKUP(A208,'[1]LEA ID Order'!$A:$A,'[1]LEA ID Order'!$N:$N)</f>
        <v>832</v>
      </c>
      <c r="J208" s="54"/>
      <c r="K208" s="54"/>
      <c r="L208" s="1" t="str">
        <f t="shared" si="14"/>
        <v/>
      </c>
      <c r="M208" s="1" t="str">
        <f t="shared" si="15"/>
        <v/>
      </c>
      <c r="N208" s="21"/>
    </row>
    <row r="209" spans="1:14" x14ac:dyDescent="0.25">
      <c r="A209" s="61" t="s">
        <v>240</v>
      </c>
      <c r="B209" s="62" t="s">
        <v>241</v>
      </c>
      <c r="C209" s="63">
        <f>_xlfn.XLOOKUP(A209,'[1]LEA ID Order'!$A$2:$A$654,'[1]LEA ID Order'!$D$2:$D$654)</f>
        <v>0.12727272727272726</v>
      </c>
      <c r="D209" s="1" t="str">
        <f t="shared" si="12"/>
        <v/>
      </c>
      <c r="E209" s="1" t="str">
        <f t="shared" si="13"/>
        <v/>
      </c>
      <c r="F209" s="22"/>
      <c r="G209" s="19"/>
      <c r="H209" s="54">
        <f>_xlfn.XLOOKUP(A209,'[2]Sponsor Profile Report'!$A:$A,'[2]Sponsor Profile Report'!$H:$H)</f>
        <v>2</v>
      </c>
      <c r="I209" s="54" t="str">
        <f>_xlfn.XLOOKUP(A209,'[1]LEA ID Order'!$A:$A,'[1]LEA ID Order'!$N:$N)</f>
        <v/>
      </c>
      <c r="J209" s="54"/>
      <c r="K209" s="54"/>
      <c r="L209" s="1" t="str">
        <f t="shared" si="14"/>
        <v/>
      </c>
      <c r="M209" s="1" t="str">
        <f t="shared" si="15"/>
        <v/>
      </c>
      <c r="N209" s="21"/>
    </row>
    <row r="210" spans="1:14" x14ac:dyDescent="0.25">
      <c r="A210" s="61" t="s">
        <v>242</v>
      </c>
      <c r="B210" s="62" t="s">
        <v>243</v>
      </c>
      <c r="C210" s="63">
        <v>0.34369999999999995</v>
      </c>
      <c r="D210" s="1" t="str">
        <f t="shared" si="12"/>
        <v>X</v>
      </c>
      <c r="E210" s="1" t="str">
        <f t="shared" si="13"/>
        <v/>
      </c>
      <c r="F210" s="22"/>
      <c r="G210" s="19"/>
      <c r="H210" s="54">
        <f>_xlfn.XLOOKUP(A210,'[2]Sponsor Profile Report'!$A:$A,'[2]Sponsor Profile Report'!$H:$H)</f>
        <v>3</v>
      </c>
      <c r="I210" s="54">
        <f>_xlfn.XLOOKUP(A210,'[1]LEA ID Order'!$A:$A,'[1]LEA ID Order'!$N:$N)</f>
        <v>675</v>
      </c>
      <c r="J210" s="54"/>
      <c r="K210" s="54"/>
      <c r="L210" s="1" t="str">
        <f t="shared" si="14"/>
        <v/>
      </c>
      <c r="M210" s="1" t="str">
        <f t="shared" si="15"/>
        <v/>
      </c>
      <c r="N210" s="21"/>
    </row>
    <row r="211" spans="1:14" x14ac:dyDescent="0.25">
      <c r="A211" s="61" t="s">
        <v>244</v>
      </c>
      <c r="B211" s="62" t="s">
        <v>245</v>
      </c>
      <c r="C211" s="63">
        <v>0.59329999999999994</v>
      </c>
      <c r="D211" s="1" t="str">
        <f t="shared" si="12"/>
        <v>X</v>
      </c>
      <c r="E211" s="1" t="str">
        <f t="shared" si="13"/>
        <v/>
      </c>
      <c r="F211" s="22"/>
      <c r="G211" s="19"/>
      <c r="H211" s="54">
        <f>_xlfn.XLOOKUP(A211,'[2]Sponsor Profile Report'!$A:$A,'[2]Sponsor Profile Report'!$H:$H)</f>
        <v>2</v>
      </c>
      <c r="I211" s="54">
        <f>_xlfn.XLOOKUP(A211,'[1]LEA ID Order'!$A:$A,'[1]LEA ID Order'!$N:$N)</f>
        <v>477</v>
      </c>
      <c r="J211" s="54"/>
      <c r="K211" s="54"/>
      <c r="L211" s="1" t="str">
        <f t="shared" si="14"/>
        <v/>
      </c>
      <c r="M211" s="1" t="str">
        <f t="shared" si="15"/>
        <v/>
      </c>
      <c r="N211" s="21"/>
    </row>
    <row r="212" spans="1:14" x14ac:dyDescent="0.25">
      <c r="A212" s="61" t="s">
        <v>246</v>
      </c>
      <c r="B212" s="62" t="s">
        <v>247</v>
      </c>
      <c r="C212" s="63">
        <f>_xlfn.XLOOKUP(A212,'[1]LEA ID Order'!$A$2:$A$654,'[1]LEA ID Order'!$D$2:$D$654)</f>
        <v>0.17307692307692307</v>
      </c>
      <c r="D212" s="1" t="str">
        <f t="shared" si="12"/>
        <v/>
      </c>
      <c r="E212" s="1" t="str">
        <f t="shared" si="13"/>
        <v>X</v>
      </c>
      <c r="F212" s="22"/>
      <c r="G212" s="19"/>
      <c r="H212" s="54">
        <f>_xlfn.XLOOKUP(A212,'[2]Sponsor Profile Report'!$A:$A,'[2]Sponsor Profile Report'!$H:$H)</f>
        <v>2</v>
      </c>
      <c r="I212" s="54">
        <f>_xlfn.XLOOKUP(A212,'[1]LEA ID Order'!$A:$A,'[1]LEA ID Order'!$N:$N)</f>
        <v>572</v>
      </c>
      <c r="J212" s="54"/>
      <c r="K212" s="54"/>
      <c r="L212" s="1" t="str">
        <f t="shared" si="14"/>
        <v/>
      </c>
      <c r="M212" s="1" t="str">
        <f t="shared" si="15"/>
        <v/>
      </c>
      <c r="N212" s="21"/>
    </row>
    <row r="213" spans="1:14" x14ac:dyDescent="0.25">
      <c r="A213" s="61" t="s">
        <v>248</v>
      </c>
      <c r="B213" s="62" t="s">
        <v>249</v>
      </c>
      <c r="C213" s="63">
        <f>_xlfn.XLOOKUP(A213,'[1]LEA ID Order'!$A$2:$A$654,'[1]LEA ID Order'!$D$2:$D$654)</f>
        <v>7.8260869565217397E-2</v>
      </c>
      <c r="D213" s="1" t="str">
        <f t="shared" si="12"/>
        <v/>
      </c>
      <c r="E213" s="1" t="str">
        <f t="shared" si="13"/>
        <v/>
      </c>
      <c r="F213" s="22"/>
      <c r="G213" s="19"/>
      <c r="H213" s="54">
        <f>_xlfn.XLOOKUP(A213,'[2]Sponsor Profile Report'!$A:$A,'[2]Sponsor Profile Report'!$H:$H)</f>
        <v>1</v>
      </c>
      <c r="I213" s="54" t="str">
        <f>_xlfn.XLOOKUP(A213,'[1]LEA ID Order'!$A:$A,'[1]LEA ID Order'!$N:$N)</f>
        <v/>
      </c>
      <c r="J213" s="54"/>
      <c r="K213" s="54"/>
      <c r="L213" s="1" t="str">
        <f t="shared" si="14"/>
        <v/>
      </c>
      <c r="M213" s="1" t="str">
        <f t="shared" si="15"/>
        <v/>
      </c>
      <c r="N213" s="21"/>
    </row>
    <row r="214" spans="1:14" x14ac:dyDescent="0.25">
      <c r="A214" s="61" t="s">
        <v>250</v>
      </c>
      <c r="B214" s="62" t="s">
        <v>251</v>
      </c>
      <c r="C214" s="63">
        <f>_xlfn.XLOOKUP(A214,'[1]LEA ID Order'!$A$2:$A$654,'[1]LEA ID Order'!$D$2:$D$654)</f>
        <v>2.6885971848805947E-2</v>
      </c>
      <c r="D214" s="1" t="str">
        <f t="shared" si="12"/>
        <v/>
      </c>
      <c r="E214" s="1" t="str">
        <f t="shared" si="13"/>
        <v/>
      </c>
      <c r="F214" s="22"/>
      <c r="G214" s="19"/>
      <c r="H214" s="54">
        <f>_xlfn.XLOOKUP(A214,'[2]Sponsor Profile Report'!$A:$A,'[2]Sponsor Profile Report'!$H:$H)</f>
        <v>12</v>
      </c>
      <c r="I214" s="54" t="str">
        <f>_xlfn.XLOOKUP(A214,'[1]LEA ID Order'!$A:$A,'[1]LEA ID Order'!$N:$N)</f>
        <v/>
      </c>
      <c r="J214" s="54"/>
      <c r="K214" s="54"/>
      <c r="L214" s="1" t="str">
        <f t="shared" si="14"/>
        <v/>
      </c>
      <c r="M214" s="1" t="str">
        <f t="shared" si="15"/>
        <v/>
      </c>
      <c r="N214" s="21"/>
    </row>
    <row r="215" spans="1:14" x14ac:dyDescent="0.25">
      <c r="A215" s="61" t="s">
        <v>252</v>
      </c>
      <c r="B215" s="62" t="s">
        <v>253</v>
      </c>
      <c r="C215" s="63">
        <f>_xlfn.XLOOKUP(A215,'[1]LEA ID Order'!$A$2:$A$654,'[1]LEA ID Order'!$D$2:$D$654)</f>
        <v>0.22281879194630871</v>
      </c>
      <c r="D215" s="1" t="str">
        <f t="shared" si="12"/>
        <v/>
      </c>
      <c r="E215" s="1" t="str">
        <f t="shared" si="13"/>
        <v>X</v>
      </c>
      <c r="F215" s="22"/>
      <c r="G215" s="19"/>
      <c r="H215" s="54">
        <f>_xlfn.XLOOKUP(A215,'[2]Sponsor Profile Report'!$A:$A,'[2]Sponsor Profile Report'!$H:$H)</f>
        <v>3</v>
      </c>
      <c r="I215" s="54">
        <f>_xlfn.XLOOKUP(A215,'[1]LEA ID Order'!$A:$A,'[1]LEA ID Order'!$N:$N)</f>
        <v>745</v>
      </c>
      <c r="J215" s="54"/>
      <c r="K215" s="54"/>
      <c r="L215" s="1" t="str">
        <f t="shared" si="14"/>
        <v/>
      </c>
      <c r="M215" s="1" t="str">
        <f t="shared" si="15"/>
        <v/>
      </c>
      <c r="N215" s="21"/>
    </row>
    <row r="216" spans="1:14" x14ac:dyDescent="0.25">
      <c r="A216" s="61" t="s">
        <v>254</v>
      </c>
      <c r="B216" s="62" t="s">
        <v>255</v>
      </c>
      <c r="C216" s="63">
        <f>_xlfn.XLOOKUP(A216,'[1]LEA ID Order'!$A$2:$A$654,'[1]LEA ID Order'!$D$2:$D$654)</f>
        <v>0.1</v>
      </c>
      <c r="D216" s="1" t="str">
        <f t="shared" si="12"/>
        <v/>
      </c>
      <c r="E216" s="1" t="str">
        <f t="shared" si="13"/>
        <v/>
      </c>
      <c r="F216" s="22"/>
      <c r="G216" s="19"/>
      <c r="H216" s="54">
        <f>_xlfn.XLOOKUP(A216,'[2]Sponsor Profile Report'!$A:$A,'[2]Sponsor Profile Report'!$H:$H)</f>
        <v>1</v>
      </c>
      <c r="I216" s="54" t="str">
        <f>_xlfn.XLOOKUP(A216,'[1]LEA ID Order'!$A:$A,'[1]LEA ID Order'!$N:$N)</f>
        <v/>
      </c>
      <c r="J216" s="54"/>
      <c r="K216" s="54"/>
      <c r="L216" s="1" t="str">
        <f t="shared" si="14"/>
        <v/>
      </c>
      <c r="M216" s="1" t="str">
        <f t="shared" si="15"/>
        <v/>
      </c>
      <c r="N216" s="21"/>
    </row>
    <row r="217" spans="1:14" x14ac:dyDescent="0.25">
      <c r="A217" s="61" t="s">
        <v>256</v>
      </c>
      <c r="B217" s="62" t="s">
        <v>257</v>
      </c>
      <c r="C217" s="63">
        <f>_xlfn.XLOOKUP(A217,'[1]LEA ID Order'!$A$2:$A$654,'[1]LEA ID Order'!$D$2:$D$654)</f>
        <v>0.10526315789473684</v>
      </c>
      <c r="D217" s="1" t="str">
        <f t="shared" si="12"/>
        <v/>
      </c>
      <c r="E217" s="1" t="str">
        <f t="shared" si="13"/>
        <v/>
      </c>
      <c r="F217" s="22"/>
      <c r="G217" s="19"/>
      <c r="H217" s="54">
        <f>_xlfn.XLOOKUP(A217,'[2]Sponsor Profile Report'!$A:$A,'[2]Sponsor Profile Report'!$H:$H)</f>
        <v>5</v>
      </c>
      <c r="I217" s="54" t="str">
        <f>_xlfn.XLOOKUP(A217,'[1]LEA ID Order'!$A:$A,'[1]LEA ID Order'!$N:$N)</f>
        <v/>
      </c>
      <c r="J217" s="54"/>
      <c r="K217" s="54"/>
      <c r="L217" s="1" t="str">
        <f t="shared" si="14"/>
        <v/>
      </c>
      <c r="M217" s="1" t="str">
        <f t="shared" si="15"/>
        <v/>
      </c>
      <c r="N217" s="21"/>
    </row>
    <row r="218" spans="1:14" x14ac:dyDescent="0.25">
      <c r="A218" s="61" t="s">
        <v>258</v>
      </c>
      <c r="B218" s="62" t="s">
        <v>259</v>
      </c>
      <c r="C218" s="63">
        <f>_xlfn.XLOOKUP(A218,'[1]LEA ID Order'!$A$2:$A$654,'[1]LEA ID Order'!$D$2:$D$654)</f>
        <v>0.1755689735253135</v>
      </c>
      <c r="D218" s="1" t="str">
        <f t="shared" si="12"/>
        <v/>
      </c>
      <c r="E218" s="1" t="str">
        <f t="shared" si="13"/>
        <v>X</v>
      </c>
      <c r="F218" s="22"/>
      <c r="G218" s="19"/>
      <c r="H218" s="54">
        <f>_xlfn.XLOOKUP(A218,'[2]Sponsor Profile Report'!$A:$A,'[2]Sponsor Profile Report'!$H:$H)</f>
        <v>5</v>
      </c>
      <c r="I218" s="54">
        <f>_xlfn.XLOOKUP(A218,'[1]LEA ID Order'!$A:$A,'[1]LEA ID Order'!$N:$N)</f>
        <v>2153</v>
      </c>
      <c r="J218" s="54"/>
      <c r="K218" s="54"/>
      <c r="L218" s="1" t="str">
        <f t="shared" si="14"/>
        <v/>
      </c>
      <c r="M218" s="1" t="str">
        <f t="shared" si="15"/>
        <v/>
      </c>
      <c r="N218" s="21"/>
    </row>
    <row r="219" spans="1:14" x14ac:dyDescent="0.25">
      <c r="A219" s="61" t="s">
        <v>260</v>
      </c>
      <c r="B219" s="62" t="s">
        <v>261</v>
      </c>
      <c r="C219" s="63">
        <v>0.23899999999999999</v>
      </c>
      <c r="D219" s="1" t="str">
        <f t="shared" si="12"/>
        <v/>
      </c>
      <c r="E219" s="1" t="str">
        <f t="shared" si="13"/>
        <v>X</v>
      </c>
      <c r="F219" s="22"/>
      <c r="G219" s="19"/>
      <c r="H219" s="54">
        <f>_xlfn.XLOOKUP(A219,'[2]Sponsor Profile Report'!$A:$A,'[2]Sponsor Profile Report'!$H:$H)</f>
        <v>2</v>
      </c>
      <c r="I219" s="54">
        <f>_xlfn.XLOOKUP(A219,'[1]LEA ID Order'!$A:$A,'[1]LEA ID Order'!$N:$N)</f>
        <v>251</v>
      </c>
      <c r="J219" s="54"/>
      <c r="K219" s="54"/>
      <c r="L219" s="1" t="str">
        <f t="shared" si="14"/>
        <v/>
      </c>
      <c r="M219" s="1" t="str">
        <f t="shared" si="15"/>
        <v/>
      </c>
      <c r="N219" s="21"/>
    </row>
    <row r="220" spans="1:14" x14ac:dyDescent="0.25">
      <c r="A220" s="61" t="s">
        <v>262</v>
      </c>
      <c r="B220" s="62" t="s">
        <v>263</v>
      </c>
      <c r="C220" s="63">
        <f>_xlfn.XLOOKUP(A220,'[1]LEA ID Order'!$A$2:$A$654,'[1]LEA ID Order'!$D$2:$D$654)</f>
        <v>0.13900414937759337</v>
      </c>
      <c r="D220" s="1" t="str">
        <f t="shared" si="12"/>
        <v/>
      </c>
      <c r="E220" s="1" t="str">
        <f t="shared" si="13"/>
        <v/>
      </c>
      <c r="F220" s="22"/>
      <c r="G220" s="19"/>
      <c r="H220" s="54">
        <f>_xlfn.XLOOKUP(A220,'[2]Sponsor Profile Report'!$A:$A,'[2]Sponsor Profile Report'!$H:$H)</f>
        <v>2</v>
      </c>
      <c r="I220" s="54" t="str">
        <f>_xlfn.XLOOKUP(A220,'[1]LEA ID Order'!$A:$A,'[1]LEA ID Order'!$N:$N)</f>
        <v/>
      </c>
      <c r="J220" s="54"/>
      <c r="K220" s="54"/>
      <c r="L220" s="1" t="str">
        <f t="shared" si="14"/>
        <v/>
      </c>
      <c r="M220" s="1" t="str">
        <f t="shared" si="15"/>
        <v/>
      </c>
      <c r="N220" s="21"/>
    </row>
    <row r="221" spans="1:14" x14ac:dyDescent="0.25">
      <c r="A221" s="61" t="s">
        <v>264</v>
      </c>
      <c r="B221" s="62" t="s">
        <v>265</v>
      </c>
      <c r="C221" s="63">
        <f>_xlfn.XLOOKUP(A221,'[1]LEA ID Order'!$A$2:$A$654,'[1]LEA ID Order'!$D$2:$D$654)</f>
        <v>7.6835902085222119E-2</v>
      </c>
      <c r="D221" s="1" t="str">
        <f t="shared" si="12"/>
        <v/>
      </c>
      <c r="E221" s="1" t="str">
        <f t="shared" si="13"/>
        <v/>
      </c>
      <c r="F221" s="22"/>
      <c r="G221" s="19"/>
      <c r="H221" s="54">
        <f>_xlfn.XLOOKUP(A221,'[2]Sponsor Profile Report'!$A:$A,'[2]Sponsor Profile Report'!$H:$H)</f>
        <v>9</v>
      </c>
      <c r="I221" s="54" t="str">
        <f>_xlfn.XLOOKUP(A221,'[1]LEA ID Order'!$A:$A,'[1]LEA ID Order'!$N:$N)</f>
        <v/>
      </c>
      <c r="J221" s="54"/>
      <c r="K221" s="54"/>
      <c r="L221" s="1" t="str">
        <f t="shared" si="14"/>
        <v/>
      </c>
      <c r="M221" s="1" t="str">
        <f t="shared" si="15"/>
        <v/>
      </c>
      <c r="N221" s="21"/>
    </row>
    <row r="222" spans="1:14" x14ac:dyDescent="0.25">
      <c r="A222" s="61" t="s">
        <v>266</v>
      </c>
      <c r="B222" s="62" t="s">
        <v>267</v>
      </c>
      <c r="C222" s="63">
        <v>0.27449999999999997</v>
      </c>
      <c r="D222" s="1" t="str">
        <f t="shared" si="12"/>
        <v>X</v>
      </c>
      <c r="E222" s="1" t="str">
        <f t="shared" si="13"/>
        <v/>
      </c>
      <c r="F222" s="22"/>
      <c r="G222" s="19"/>
      <c r="H222" s="54">
        <f>_xlfn.XLOOKUP(A222,'[2]Sponsor Profile Report'!$A:$A,'[2]Sponsor Profile Report'!$H:$H)</f>
        <v>3</v>
      </c>
      <c r="I222" s="54">
        <f>_xlfn.XLOOKUP(A222,'[1]LEA ID Order'!$A:$A,'[1]LEA ID Order'!$N:$N)</f>
        <v>918</v>
      </c>
      <c r="J222" s="54"/>
      <c r="K222" s="54"/>
      <c r="L222" s="1" t="str">
        <f t="shared" si="14"/>
        <v/>
      </c>
      <c r="M222" s="1" t="str">
        <f t="shared" si="15"/>
        <v/>
      </c>
      <c r="N222" s="21"/>
    </row>
    <row r="223" spans="1:14" x14ac:dyDescent="0.25">
      <c r="A223" s="61" t="s">
        <v>270</v>
      </c>
      <c r="B223" s="62" t="s">
        <v>271</v>
      </c>
      <c r="C223" s="63">
        <f>_xlfn.XLOOKUP(A223,'[1]LEA ID Order'!$A$2:$A$654,'[1]LEA ID Order'!$D$2:$D$654)</f>
        <v>0.1015625</v>
      </c>
      <c r="D223" s="1" t="str">
        <f t="shared" si="12"/>
        <v/>
      </c>
      <c r="E223" s="1" t="str">
        <f t="shared" si="13"/>
        <v/>
      </c>
      <c r="F223" s="22"/>
      <c r="G223" s="19"/>
      <c r="H223" s="54">
        <f>_xlfn.XLOOKUP(A223,'[2]Sponsor Profile Report'!$A:$A,'[2]Sponsor Profile Report'!$H:$H)</f>
        <v>2</v>
      </c>
      <c r="I223" s="54" t="str">
        <f>_xlfn.XLOOKUP(A223,'[1]LEA ID Order'!$A:$A,'[1]LEA ID Order'!$N:$N)</f>
        <v/>
      </c>
      <c r="J223" s="54"/>
      <c r="K223" s="54"/>
      <c r="L223" s="1" t="str">
        <f t="shared" si="14"/>
        <v/>
      </c>
      <c r="M223" s="1" t="str">
        <f t="shared" si="15"/>
        <v/>
      </c>
      <c r="N223" s="21"/>
    </row>
    <row r="224" spans="1:14" x14ac:dyDescent="0.25">
      <c r="A224" s="61" t="s">
        <v>272</v>
      </c>
      <c r="B224" s="62" t="s">
        <v>273</v>
      </c>
      <c r="C224" s="63">
        <v>0.21479999999999999</v>
      </c>
      <c r="D224" s="1" t="str">
        <f t="shared" si="12"/>
        <v/>
      </c>
      <c r="E224" s="1" t="str">
        <f t="shared" si="13"/>
        <v>X</v>
      </c>
      <c r="F224" s="22"/>
      <c r="G224" s="19"/>
      <c r="H224" s="54">
        <f>_xlfn.XLOOKUP(A224,'[2]Sponsor Profile Report'!$A:$A,'[2]Sponsor Profile Report'!$H:$H)</f>
        <v>2</v>
      </c>
      <c r="I224" s="54">
        <f>_xlfn.XLOOKUP(A224,'[1]LEA ID Order'!$A:$A,'[1]LEA ID Order'!$N:$N)</f>
        <v>270</v>
      </c>
      <c r="J224" s="54"/>
      <c r="K224" s="54"/>
      <c r="L224" s="1" t="str">
        <f t="shared" si="14"/>
        <v/>
      </c>
      <c r="M224" s="1" t="str">
        <f t="shared" si="15"/>
        <v/>
      </c>
      <c r="N224" s="21"/>
    </row>
    <row r="225" spans="1:14" x14ac:dyDescent="0.25">
      <c r="A225" s="61" t="s">
        <v>274</v>
      </c>
      <c r="B225" s="62" t="s">
        <v>275</v>
      </c>
      <c r="C225" s="63">
        <f>_xlfn.XLOOKUP(A225,'[1]LEA ID Order'!$A$2:$A$654,'[1]LEA ID Order'!$D$2:$D$654)</f>
        <v>0.16793893129770993</v>
      </c>
      <c r="D225" s="1" t="str">
        <f t="shared" si="12"/>
        <v/>
      </c>
      <c r="E225" s="1" t="str">
        <f t="shared" si="13"/>
        <v>X</v>
      </c>
      <c r="F225" s="22"/>
      <c r="G225" s="19"/>
      <c r="H225" s="54">
        <f>_xlfn.XLOOKUP(A225,'[2]Sponsor Profile Report'!$A:$A,'[2]Sponsor Profile Report'!$H:$H)</f>
        <v>2</v>
      </c>
      <c r="I225" s="54">
        <f>_xlfn.XLOOKUP(A225,'[1]LEA ID Order'!$A:$A,'[1]LEA ID Order'!$N:$N)</f>
        <v>131</v>
      </c>
      <c r="J225" s="54"/>
      <c r="K225" s="54"/>
      <c r="L225" s="1" t="str">
        <f t="shared" si="14"/>
        <v/>
      </c>
      <c r="M225" s="1" t="str">
        <f t="shared" si="15"/>
        <v/>
      </c>
      <c r="N225" s="21"/>
    </row>
    <row r="226" spans="1:14" x14ac:dyDescent="0.25">
      <c r="A226" s="61" t="s">
        <v>276</v>
      </c>
      <c r="B226" s="62" t="s">
        <v>277</v>
      </c>
      <c r="C226" s="63">
        <f>_xlfn.XLOOKUP(A226,'[1]LEA ID Order'!$A$2:$A$654,'[1]LEA ID Order'!$D$2:$D$654)</f>
        <v>0.17586912065439672</v>
      </c>
      <c r="D226" s="1" t="str">
        <f t="shared" si="12"/>
        <v/>
      </c>
      <c r="E226" s="1" t="str">
        <f t="shared" si="13"/>
        <v>X</v>
      </c>
      <c r="F226" s="22"/>
      <c r="G226" s="19"/>
      <c r="H226" s="54">
        <f>_xlfn.XLOOKUP(A226,'[2]Sponsor Profile Report'!$A:$A,'[2]Sponsor Profile Report'!$H:$H)</f>
        <v>2</v>
      </c>
      <c r="I226" s="54">
        <f>_xlfn.XLOOKUP(A226,'[1]LEA ID Order'!$A:$A,'[1]LEA ID Order'!$N:$N)</f>
        <v>489</v>
      </c>
      <c r="J226" s="54"/>
      <c r="K226" s="54"/>
      <c r="L226" s="1" t="str">
        <f t="shared" si="14"/>
        <v/>
      </c>
      <c r="M226" s="1" t="str">
        <f t="shared" si="15"/>
        <v/>
      </c>
      <c r="N226" s="21"/>
    </row>
    <row r="227" spans="1:14" x14ac:dyDescent="0.25">
      <c r="A227" s="61" t="s">
        <v>278</v>
      </c>
      <c r="B227" s="62" t="s">
        <v>279</v>
      </c>
      <c r="C227" s="63">
        <v>0</v>
      </c>
      <c r="D227" s="1" t="str">
        <f t="shared" si="12"/>
        <v/>
      </c>
      <c r="E227" s="1" t="str">
        <f t="shared" si="13"/>
        <v/>
      </c>
      <c r="F227" s="22"/>
      <c r="G227" s="19"/>
      <c r="H227" s="54">
        <f>_xlfn.XLOOKUP(A227,'[2]Sponsor Profile Report'!$A:$A,'[2]Sponsor Profile Report'!$H:$H)</f>
        <v>1</v>
      </c>
      <c r="I227" s="54" t="str">
        <f>_xlfn.XLOOKUP(A227,'[1]LEA ID Order'!$A:$A,'[1]LEA ID Order'!$N:$N)</f>
        <v/>
      </c>
      <c r="J227" s="54"/>
      <c r="K227" s="54"/>
      <c r="L227" s="1" t="str">
        <f t="shared" si="14"/>
        <v/>
      </c>
      <c r="M227" s="1" t="str">
        <f t="shared" si="15"/>
        <v/>
      </c>
      <c r="N227" s="21"/>
    </row>
    <row r="228" spans="1:14" x14ac:dyDescent="0.25">
      <c r="A228" s="61" t="s">
        <v>280</v>
      </c>
      <c r="B228" s="62" t="s">
        <v>281</v>
      </c>
      <c r="C228" s="63">
        <f>_xlfn.XLOOKUP(A228,'[1]LEA ID Order'!$A$2:$A$654,'[1]LEA ID Order'!$D$2:$D$654)</f>
        <v>0.20588235294117646</v>
      </c>
      <c r="D228" s="1" t="str">
        <f t="shared" si="12"/>
        <v/>
      </c>
      <c r="E228" s="1" t="str">
        <f t="shared" si="13"/>
        <v>X</v>
      </c>
      <c r="F228" s="22"/>
      <c r="G228" s="19"/>
      <c r="H228" s="54">
        <f>_xlfn.XLOOKUP(A228,'[2]Sponsor Profile Report'!$A:$A,'[2]Sponsor Profile Report'!$H:$H)</f>
        <v>2</v>
      </c>
      <c r="I228" s="54">
        <f>_xlfn.XLOOKUP(A228,'[1]LEA ID Order'!$A:$A,'[1]LEA ID Order'!$N:$N)</f>
        <v>238</v>
      </c>
      <c r="J228" s="54"/>
      <c r="K228" s="54"/>
      <c r="L228" s="1" t="str">
        <f t="shared" si="14"/>
        <v/>
      </c>
      <c r="M228" s="1" t="str">
        <f t="shared" si="15"/>
        <v/>
      </c>
      <c r="N228" s="21"/>
    </row>
    <row r="229" spans="1:14" x14ac:dyDescent="0.25">
      <c r="A229" s="61" t="s">
        <v>282</v>
      </c>
      <c r="B229" s="62" t="s">
        <v>283</v>
      </c>
      <c r="C229" s="63">
        <f>_xlfn.XLOOKUP(A229,'[1]LEA ID Order'!$A$2:$A$654,'[1]LEA ID Order'!$D$2:$D$654)</f>
        <v>0.12232690294601466</v>
      </c>
      <c r="D229" s="1" t="str">
        <f t="shared" si="12"/>
        <v/>
      </c>
      <c r="E229" s="1" t="str">
        <f t="shared" si="13"/>
        <v/>
      </c>
      <c r="F229" s="22"/>
      <c r="G229" s="19"/>
      <c r="H229" s="54">
        <f>_xlfn.XLOOKUP(A229,'[2]Sponsor Profile Report'!$A:$A,'[2]Sponsor Profile Report'!$H:$H)</f>
        <v>11</v>
      </c>
      <c r="I229" s="54" t="str">
        <f>_xlfn.XLOOKUP(A229,'[1]LEA ID Order'!$A:$A,'[1]LEA ID Order'!$N:$N)</f>
        <v/>
      </c>
      <c r="J229" s="54"/>
      <c r="K229" s="54"/>
      <c r="L229" s="1" t="str">
        <f t="shared" si="14"/>
        <v/>
      </c>
      <c r="M229" s="1" t="str">
        <f t="shared" si="15"/>
        <v/>
      </c>
      <c r="N229" s="21"/>
    </row>
    <row r="230" spans="1:14" x14ac:dyDescent="0.25">
      <c r="A230" s="61" t="s">
        <v>284</v>
      </c>
      <c r="B230" s="62" t="s">
        <v>285</v>
      </c>
      <c r="C230" s="63">
        <f>_xlfn.XLOOKUP(A230,'[1]LEA ID Order'!$A$2:$A$654,'[1]LEA ID Order'!$D$2:$D$654)</f>
        <v>0.19444444444444445</v>
      </c>
      <c r="D230" s="1" t="str">
        <f t="shared" si="12"/>
        <v/>
      </c>
      <c r="E230" s="1" t="str">
        <f t="shared" si="13"/>
        <v>X</v>
      </c>
      <c r="F230" s="22"/>
      <c r="G230" s="19"/>
      <c r="H230" s="54">
        <f>_xlfn.XLOOKUP(A230,'[2]Sponsor Profile Report'!$A:$A,'[2]Sponsor Profile Report'!$H:$H)</f>
        <v>4</v>
      </c>
      <c r="I230" s="54">
        <f>_xlfn.XLOOKUP(A230,'[1]LEA ID Order'!$A:$A,'[1]LEA ID Order'!$N:$N)</f>
        <v>720</v>
      </c>
      <c r="J230" s="54"/>
      <c r="K230" s="54"/>
      <c r="L230" s="1" t="str">
        <f t="shared" si="14"/>
        <v/>
      </c>
      <c r="M230" s="1" t="str">
        <f t="shared" si="15"/>
        <v/>
      </c>
      <c r="N230" s="21"/>
    </row>
    <row r="231" spans="1:14" x14ac:dyDescent="0.25">
      <c r="A231" s="61" t="s">
        <v>286</v>
      </c>
      <c r="B231" s="62" t="s">
        <v>287</v>
      </c>
      <c r="C231" s="63">
        <f>_xlfn.XLOOKUP(A231,'[1]LEA ID Order'!$A$2:$A$654,'[1]LEA ID Order'!$D$2:$D$654)</f>
        <v>0.16202531645569621</v>
      </c>
      <c r="D231" s="1" t="str">
        <f t="shared" si="12"/>
        <v/>
      </c>
      <c r="E231" s="1" t="str">
        <f t="shared" si="13"/>
        <v>X</v>
      </c>
      <c r="F231" s="22"/>
      <c r="G231" s="19"/>
      <c r="H231" s="54">
        <f>_xlfn.XLOOKUP(A231,'[2]Sponsor Profile Report'!$A:$A,'[2]Sponsor Profile Report'!$H:$H)</f>
        <v>2</v>
      </c>
      <c r="I231" s="54">
        <f>_xlfn.XLOOKUP(A231,'[1]LEA ID Order'!$A:$A,'[1]LEA ID Order'!$N:$N)</f>
        <v>395</v>
      </c>
      <c r="J231" s="54"/>
      <c r="K231" s="54"/>
      <c r="L231" s="1" t="str">
        <f t="shared" si="14"/>
        <v/>
      </c>
      <c r="M231" s="1" t="str">
        <f t="shared" si="15"/>
        <v/>
      </c>
      <c r="N231" s="21"/>
    </row>
    <row r="232" spans="1:14" x14ac:dyDescent="0.25">
      <c r="A232" s="61" t="s">
        <v>288</v>
      </c>
      <c r="B232" s="62" t="s">
        <v>289</v>
      </c>
      <c r="C232" s="63">
        <f>_xlfn.XLOOKUP(A232,'[1]LEA ID Order'!$A$2:$A$654,'[1]LEA ID Order'!$D$2:$D$654)</f>
        <v>0.11914217633042097</v>
      </c>
      <c r="D232" s="1" t="str">
        <f t="shared" si="12"/>
        <v/>
      </c>
      <c r="E232" s="1" t="str">
        <f t="shared" si="13"/>
        <v/>
      </c>
      <c r="F232" s="22"/>
      <c r="G232" s="19"/>
      <c r="H232" s="54">
        <f>_xlfn.XLOOKUP(A232,'[2]Sponsor Profile Report'!$A:$A,'[2]Sponsor Profile Report'!$H:$H)</f>
        <v>2</v>
      </c>
      <c r="I232" s="54" t="str">
        <f>_xlfn.XLOOKUP(A232,'[1]LEA ID Order'!$A:$A,'[1]LEA ID Order'!$N:$N)</f>
        <v/>
      </c>
      <c r="J232" s="54"/>
      <c r="K232" s="54"/>
      <c r="L232" s="1" t="str">
        <f t="shared" si="14"/>
        <v/>
      </c>
      <c r="M232" s="1" t="str">
        <f t="shared" si="15"/>
        <v/>
      </c>
      <c r="N232" s="21"/>
    </row>
    <row r="233" spans="1:14" x14ac:dyDescent="0.25">
      <c r="A233" s="61" t="s">
        <v>290</v>
      </c>
      <c r="B233" s="62" t="s">
        <v>291</v>
      </c>
      <c r="C233" s="63">
        <f>_xlfn.XLOOKUP(A233,'[1]LEA ID Order'!$A$2:$A$654,'[1]LEA ID Order'!$D$2:$D$654)</f>
        <v>0.13122621214628497</v>
      </c>
      <c r="D233" s="1" t="str">
        <f t="shared" si="12"/>
        <v/>
      </c>
      <c r="E233" s="1" t="str">
        <f t="shared" si="13"/>
        <v/>
      </c>
      <c r="F233" s="22"/>
      <c r="G233" s="19"/>
      <c r="H233" s="54">
        <f>_xlfn.XLOOKUP(A233,'[2]Sponsor Profile Report'!$A:$A,'[2]Sponsor Profile Report'!$H:$H)</f>
        <v>7</v>
      </c>
      <c r="I233" s="54" t="str">
        <f>_xlfn.XLOOKUP(A233,'[1]LEA ID Order'!$A:$A,'[1]LEA ID Order'!$N:$N)</f>
        <v/>
      </c>
      <c r="J233" s="54"/>
      <c r="K233" s="54"/>
      <c r="L233" s="1" t="str">
        <f t="shared" si="14"/>
        <v/>
      </c>
      <c r="M233" s="1" t="str">
        <f t="shared" si="15"/>
        <v/>
      </c>
      <c r="N233" s="21"/>
    </row>
    <row r="234" spans="1:14" x14ac:dyDescent="0.25">
      <c r="A234" s="61" t="s">
        <v>292</v>
      </c>
      <c r="B234" s="62" t="s">
        <v>293</v>
      </c>
      <c r="C234" s="63">
        <f>_xlfn.XLOOKUP(A234,'[1]LEA ID Order'!$A$2:$A$654,'[1]LEA ID Order'!$D$2:$D$654)</f>
        <v>0.13916786226685796</v>
      </c>
      <c r="D234" s="1" t="str">
        <f t="shared" si="12"/>
        <v/>
      </c>
      <c r="E234" s="1" t="str">
        <f t="shared" si="13"/>
        <v/>
      </c>
      <c r="F234" s="22"/>
      <c r="G234" s="19"/>
      <c r="H234" s="54">
        <f>_xlfn.XLOOKUP(A234,'[2]Sponsor Profile Report'!$A:$A,'[2]Sponsor Profile Report'!$H:$H)</f>
        <v>3</v>
      </c>
      <c r="I234" s="54" t="str">
        <f>_xlfn.XLOOKUP(A234,'[1]LEA ID Order'!$A:$A,'[1]LEA ID Order'!$N:$N)</f>
        <v/>
      </c>
      <c r="J234" s="54"/>
      <c r="K234" s="54"/>
      <c r="L234" s="1" t="str">
        <f t="shared" si="14"/>
        <v/>
      </c>
      <c r="M234" s="1" t="str">
        <f t="shared" si="15"/>
        <v/>
      </c>
      <c r="N234" s="21"/>
    </row>
    <row r="235" spans="1:14" x14ac:dyDescent="0.25">
      <c r="A235" s="61" t="s">
        <v>294</v>
      </c>
      <c r="B235" s="62" t="s">
        <v>295</v>
      </c>
      <c r="C235" s="63">
        <v>0.26519999999999999</v>
      </c>
      <c r="D235" s="1" t="str">
        <f t="shared" si="12"/>
        <v>X</v>
      </c>
      <c r="E235" s="1" t="str">
        <f t="shared" si="13"/>
        <v/>
      </c>
      <c r="F235" s="22"/>
      <c r="G235" s="19"/>
      <c r="H235" s="54">
        <f>_xlfn.XLOOKUP(A235,'[2]Sponsor Profile Report'!$A:$A,'[2]Sponsor Profile Report'!$H:$H)</f>
        <v>4</v>
      </c>
      <c r="I235" s="54">
        <f>_xlfn.XLOOKUP(A235,'[1]LEA ID Order'!$A:$A,'[1]LEA ID Order'!$N:$N)</f>
        <v>935</v>
      </c>
      <c r="J235" s="54"/>
      <c r="K235" s="54"/>
      <c r="L235" s="1" t="str">
        <f t="shared" si="14"/>
        <v/>
      </c>
      <c r="M235" s="1" t="str">
        <f t="shared" si="15"/>
        <v/>
      </c>
      <c r="N235" s="21"/>
    </row>
    <row r="236" spans="1:14" x14ac:dyDescent="0.25">
      <c r="A236" s="61" t="s">
        <v>296</v>
      </c>
      <c r="B236" s="62" t="s">
        <v>297</v>
      </c>
      <c r="C236" s="63">
        <f>_xlfn.XLOOKUP(A236,'[1]LEA ID Order'!$A$2:$A$654,'[1]LEA ID Order'!$D$2:$D$654)</f>
        <v>4.7782546494992847E-2</v>
      </c>
      <c r="D236" s="1" t="str">
        <f t="shared" si="12"/>
        <v/>
      </c>
      <c r="E236" s="1" t="str">
        <f t="shared" si="13"/>
        <v/>
      </c>
      <c r="F236" s="22"/>
      <c r="G236" s="19"/>
      <c r="H236" s="54">
        <f>_xlfn.XLOOKUP(A236,'[2]Sponsor Profile Report'!$A:$A,'[2]Sponsor Profile Report'!$H:$H)</f>
        <v>8</v>
      </c>
      <c r="I236" s="54" t="str">
        <f>_xlfn.XLOOKUP(A236,'[1]LEA ID Order'!$A:$A,'[1]LEA ID Order'!$N:$N)</f>
        <v/>
      </c>
      <c r="J236" s="54"/>
      <c r="K236" s="54"/>
      <c r="L236" s="1" t="str">
        <f t="shared" si="14"/>
        <v/>
      </c>
      <c r="M236" s="1" t="str">
        <f t="shared" si="15"/>
        <v/>
      </c>
      <c r="N236" s="21"/>
    </row>
    <row r="237" spans="1:14" x14ac:dyDescent="0.25">
      <c r="A237" s="61" t="s">
        <v>298</v>
      </c>
      <c r="B237" s="62" t="s">
        <v>299</v>
      </c>
      <c r="C237" s="63">
        <f>_xlfn.XLOOKUP(A237,'[1]LEA ID Order'!$A$2:$A$654,'[1]LEA ID Order'!$D$2:$D$654)</f>
        <v>7.6069730586370843E-2</v>
      </c>
      <c r="D237" s="1" t="str">
        <f t="shared" si="12"/>
        <v/>
      </c>
      <c r="E237" s="1" t="str">
        <f t="shared" si="13"/>
        <v/>
      </c>
      <c r="F237" s="22"/>
      <c r="G237" s="19"/>
      <c r="H237" s="54">
        <f>_xlfn.XLOOKUP(A237,'[2]Sponsor Profile Report'!$A:$A,'[2]Sponsor Profile Report'!$H:$H)</f>
        <v>5</v>
      </c>
      <c r="I237" s="54" t="str">
        <f>_xlfn.XLOOKUP(A237,'[1]LEA ID Order'!$A:$A,'[1]LEA ID Order'!$N:$N)</f>
        <v/>
      </c>
      <c r="J237" s="54"/>
      <c r="K237" s="54"/>
      <c r="L237" s="1" t="str">
        <f t="shared" si="14"/>
        <v/>
      </c>
      <c r="M237" s="1" t="str">
        <f t="shared" si="15"/>
        <v/>
      </c>
      <c r="N237" s="21"/>
    </row>
    <row r="238" spans="1:14" x14ac:dyDescent="0.25">
      <c r="A238" s="61" t="s">
        <v>300</v>
      </c>
      <c r="B238" s="62" t="s">
        <v>301</v>
      </c>
      <c r="C238" s="63">
        <f>_xlfn.XLOOKUP(A238,'[1]LEA ID Order'!$A$2:$A$654,'[1]LEA ID Order'!$D$2:$D$654)</f>
        <v>0.17600700525394045</v>
      </c>
      <c r="D238" s="1" t="str">
        <f t="shared" si="12"/>
        <v/>
      </c>
      <c r="E238" s="1" t="str">
        <f t="shared" si="13"/>
        <v>X</v>
      </c>
      <c r="F238" s="22"/>
      <c r="G238" s="19"/>
      <c r="H238" s="54">
        <f>_xlfn.XLOOKUP(A238,'[2]Sponsor Profile Report'!$A:$A,'[2]Sponsor Profile Report'!$H:$H)</f>
        <v>5</v>
      </c>
      <c r="I238" s="54">
        <f>_xlfn.XLOOKUP(A238,'[1]LEA ID Order'!$A:$A,'[1]LEA ID Order'!$N:$N)</f>
        <v>2284</v>
      </c>
      <c r="J238" s="54"/>
      <c r="K238" s="54"/>
      <c r="L238" s="1" t="str">
        <f t="shared" si="14"/>
        <v/>
      </c>
      <c r="M238" s="1" t="str">
        <f t="shared" si="15"/>
        <v/>
      </c>
      <c r="N238" s="21"/>
    </row>
    <row r="239" spans="1:14" x14ac:dyDescent="0.25">
      <c r="A239" s="61" t="s">
        <v>302</v>
      </c>
      <c r="B239" s="62" t="s">
        <v>303</v>
      </c>
      <c r="C239" s="63">
        <f>_xlfn.XLOOKUP(A239,'[1]LEA ID Order'!$A$2:$A$654,'[1]LEA ID Order'!$D$2:$D$654)</f>
        <v>9.2637371800216792E-2</v>
      </c>
      <c r="D239" s="1" t="str">
        <f t="shared" si="12"/>
        <v/>
      </c>
      <c r="E239" s="1" t="str">
        <f t="shared" si="13"/>
        <v/>
      </c>
      <c r="F239" s="22"/>
      <c r="G239" s="19"/>
      <c r="H239" s="54">
        <f>_xlfn.XLOOKUP(A239,'[2]Sponsor Profile Report'!$A:$A,'[2]Sponsor Profile Report'!$H:$H)</f>
        <v>19</v>
      </c>
      <c r="I239" s="54" t="str">
        <f>_xlfn.XLOOKUP(A239,'[1]LEA ID Order'!$A:$A,'[1]LEA ID Order'!$N:$N)</f>
        <v/>
      </c>
      <c r="J239" s="54"/>
      <c r="K239" s="54"/>
      <c r="L239" s="1" t="str">
        <f t="shared" si="14"/>
        <v/>
      </c>
      <c r="M239" s="1" t="str">
        <f t="shared" si="15"/>
        <v/>
      </c>
      <c r="N239" s="21"/>
    </row>
    <row r="240" spans="1:14" x14ac:dyDescent="0.25">
      <c r="A240" s="61" t="s">
        <v>304</v>
      </c>
      <c r="B240" s="62" t="s">
        <v>305</v>
      </c>
      <c r="C240" s="63">
        <f>_xlfn.XLOOKUP(A240,'[1]LEA ID Order'!$A$2:$A$654,'[1]LEA ID Order'!$D$2:$D$654)</f>
        <v>0.16666666666666666</v>
      </c>
      <c r="D240" s="1" t="str">
        <f t="shared" si="12"/>
        <v/>
      </c>
      <c r="E240" s="1" t="str">
        <f t="shared" si="13"/>
        <v>X</v>
      </c>
      <c r="F240" s="22"/>
      <c r="G240" s="19"/>
      <c r="H240" s="54">
        <f>_xlfn.XLOOKUP(A240,'[2]Sponsor Profile Report'!$A:$A,'[2]Sponsor Profile Report'!$H:$H)</f>
        <v>1</v>
      </c>
      <c r="I240" s="54">
        <f>_xlfn.XLOOKUP(A240,'[1]LEA ID Order'!$A:$A,'[1]LEA ID Order'!$N:$N)</f>
        <v>12</v>
      </c>
      <c r="J240" s="54"/>
      <c r="K240" s="54"/>
      <c r="L240" s="1" t="str">
        <f t="shared" si="14"/>
        <v/>
      </c>
      <c r="M240" s="1" t="str">
        <f t="shared" si="15"/>
        <v/>
      </c>
      <c r="N240" s="21"/>
    </row>
    <row r="241" spans="1:14" x14ac:dyDescent="0.25">
      <c r="A241" s="61" t="s">
        <v>306</v>
      </c>
      <c r="B241" s="62" t="s">
        <v>307</v>
      </c>
      <c r="C241" s="63">
        <f>_xlfn.XLOOKUP(A241,'[1]LEA ID Order'!$A$2:$A$654,'[1]LEA ID Order'!$D$2:$D$654)</f>
        <v>0.19906559179186514</v>
      </c>
      <c r="D241" s="1" t="str">
        <f t="shared" si="12"/>
        <v/>
      </c>
      <c r="E241" s="1" t="str">
        <f t="shared" si="13"/>
        <v>X</v>
      </c>
      <c r="F241" s="22"/>
      <c r="G241" s="19"/>
      <c r="H241" s="54">
        <f>_xlfn.XLOOKUP(A241,'[2]Sponsor Profile Report'!$A:$A,'[2]Sponsor Profile Report'!$H:$H)</f>
        <v>32</v>
      </c>
      <c r="I241" s="54">
        <f>_xlfn.XLOOKUP(A241,'[1]LEA ID Order'!$A:$A,'[1]LEA ID Order'!$N:$N)</f>
        <v>21832</v>
      </c>
      <c r="J241" s="54"/>
      <c r="K241" s="54"/>
      <c r="L241" s="1" t="str">
        <f t="shared" si="14"/>
        <v/>
      </c>
      <c r="M241" s="1" t="str">
        <f t="shared" si="15"/>
        <v/>
      </c>
      <c r="N241" s="21"/>
    </row>
    <row r="242" spans="1:14" x14ac:dyDescent="0.25">
      <c r="A242" s="61" t="s">
        <v>308</v>
      </c>
      <c r="B242" s="62" t="s">
        <v>309</v>
      </c>
      <c r="C242" s="63">
        <f>_xlfn.XLOOKUP(A242,'[1]LEA ID Order'!$A$2:$A$654,'[1]LEA ID Order'!$D$2:$D$654)</f>
        <v>0.1682723185613359</v>
      </c>
      <c r="D242" s="1" t="str">
        <f t="shared" si="12"/>
        <v/>
      </c>
      <c r="E242" s="1" t="str">
        <f t="shared" si="13"/>
        <v>X</v>
      </c>
      <c r="F242" s="22"/>
      <c r="G242" s="19"/>
      <c r="H242" s="54">
        <f>_xlfn.XLOOKUP(A242,'[2]Sponsor Profile Report'!$A:$A,'[2]Sponsor Profile Report'!$H:$H)</f>
        <v>4</v>
      </c>
      <c r="I242" s="54">
        <f>_xlfn.XLOOKUP(A242,'[1]LEA ID Order'!$A:$A,'[1]LEA ID Order'!$N:$N)</f>
        <v>1557</v>
      </c>
      <c r="J242" s="54"/>
      <c r="K242" s="54"/>
      <c r="L242" s="1" t="str">
        <f t="shared" si="14"/>
        <v/>
      </c>
      <c r="M242" s="1" t="str">
        <f t="shared" si="15"/>
        <v/>
      </c>
      <c r="N242" s="21"/>
    </row>
    <row r="243" spans="1:14" x14ac:dyDescent="0.25">
      <c r="A243" s="61" t="s">
        <v>310</v>
      </c>
      <c r="B243" s="62" t="s">
        <v>311</v>
      </c>
      <c r="C243" s="63">
        <f>_xlfn.XLOOKUP(A243,'[1]LEA ID Order'!$A$2:$A$654,'[1]LEA ID Order'!$D$2:$D$654)</f>
        <v>0.14180929095354522</v>
      </c>
      <c r="D243" s="1" t="str">
        <f t="shared" si="12"/>
        <v/>
      </c>
      <c r="E243" s="1" t="str">
        <f t="shared" si="13"/>
        <v/>
      </c>
      <c r="F243" s="22"/>
      <c r="G243" s="19"/>
      <c r="H243" s="54">
        <f>_xlfn.XLOOKUP(A243,'[2]Sponsor Profile Report'!$A:$A,'[2]Sponsor Profile Report'!$H:$H)</f>
        <v>3</v>
      </c>
      <c r="I243" s="54" t="str">
        <f>_xlfn.XLOOKUP(A243,'[1]LEA ID Order'!$A:$A,'[1]LEA ID Order'!$N:$N)</f>
        <v/>
      </c>
      <c r="J243" s="54"/>
      <c r="K243" s="54"/>
      <c r="L243" s="1" t="str">
        <f t="shared" si="14"/>
        <v/>
      </c>
      <c r="M243" s="1" t="str">
        <f t="shared" si="15"/>
        <v/>
      </c>
      <c r="N243" s="21"/>
    </row>
    <row r="244" spans="1:14" x14ac:dyDescent="0.25">
      <c r="A244" s="61" t="s">
        <v>312</v>
      </c>
      <c r="B244" s="62" t="s">
        <v>313</v>
      </c>
      <c r="C244" s="63">
        <f>_xlfn.XLOOKUP(A244,'[1]LEA ID Order'!$A$2:$A$654,'[1]LEA ID Order'!$D$2:$D$654)</f>
        <v>0.1527165932452276</v>
      </c>
      <c r="D244" s="1" t="str">
        <f t="shared" si="12"/>
        <v/>
      </c>
      <c r="E244" s="1" t="str">
        <f t="shared" si="13"/>
        <v>X</v>
      </c>
      <c r="F244" s="22"/>
      <c r="G244" s="19"/>
      <c r="H244" s="54">
        <f>_xlfn.XLOOKUP(A244,'[2]Sponsor Profile Report'!$A:$A,'[2]Sponsor Profile Report'!$H:$H)</f>
        <v>3</v>
      </c>
      <c r="I244" s="54">
        <f>_xlfn.XLOOKUP(A244,'[1]LEA ID Order'!$A:$A,'[1]LEA ID Order'!$N:$N)</f>
        <v>681</v>
      </c>
      <c r="J244" s="54"/>
      <c r="K244" s="54"/>
      <c r="L244" s="1" t="str">
        <f t="shared" si="14"/>
        <v/>
      </c>
      <c r="M244" s="1" t="str">
        <f t="shared" si="15"/>
        <v/>
      </c>
      <c r="N244" s="21"/>
    </row>
    <row r="245" spans="1:14" x14ac:dyDescent="0.25">
      <c r="A245" s="61" t="s">
        <v>314</v>
      </c>
      <c r="B245" s="62" t="s">
        <v>315</v>
      </c>
      <c r="C245" s="63">
        <f>_xlfn.XLOOKUP(A245,'[1]LEA ID Order'!$A$2:$A$654,'[1]LEA ID Order'!$D$2:$D$654)</f>
        <v>0.17052980132450332</v>
      </c>
      <c r="D245" s="1" t="str">
        <f t="shared" si="12"/>
        <v/>
      </c>
      <c r="E245" s="1" t="str">
        <f t="shared" si="13"/>
        <v>X</v>
      </c>
      <c r="F245" s="22"/>
      <c r="G245" s="19"/>
      <c r="H245" s="54">
        <f>_xlfn.XLOOKUP(A245,'[2]Sponsor Profile Report'!$A:$A,'[2]Sponsor Profile Report'!$H:$H)</f>
        <v>2</v>
      </c>
      <c r="I245" s="54">
        <f>_xlfn.XLOOKUP(A245,'[1]LEA ID Order'!$A:$A,'[1]LEA ID Order'!$N:$N)</f>
        <v>604</v>
      </c>
      <c r="J245" s="54"/>
      <c r="K245" s="54"/>
      <c r="L245" s="1" t="str">
        <f t="shared" si="14"/>
        <v/>
      </c>
      <c r="M245" s="1" t="str">
        <f t="shared" si="15"/>
        <v/>
      </c>
      <c r="N245" s="21"/>
    </row>
    <row r="246" spans="1:14" x14ac:dyDescent="0.25">
      <c r="A246" s="61" t="s">
        <v>316</v>
      </c>
      <c r="B246" s="62" t="s">
        <v>317</v>
      </c>
      <c r="C246" s="63">
        <f>_xlfn.XLOOKUP(A246,'[1]LEA ID Order'!$A$2:$A$654,'[1]LEA ID Order'!$D$2:$D$654)</f>
        <v>5.8669001751313482E-2</v>
      </c>
      <c r="D246" s="1" t="str">
        <f t="shared" si="12"/>
        <v/>
      </c>
      <c r="E246" s="1" t="str">
        <f t="shared" si="13"/>
        <v/>
      </c>
      <c r="F246" s="22"/>
      <c r="G246" s="19"/>
      <c r="H246" s="54">
        <f>_xlfn.XLOOKUP(A246,'[2]Sponsor Profile Report'!$A:$A,'[2]Sponsor Profile Report'!$H:$H)</f>
        <v>4</v>
      </c>
      <c r="I246" s="54" t="str">
        <f>_xlfn.XLOOKUP(A246,'[1]LEA ID Order'!$A:$A,'[1]LEA ID Order'!$N:$N)</f>
        <v/>
      </c>
      <c r="J246" s="54"/>
      <c r="K246" s="54"/>
      <c r="L246" s="1" t="str">
        <f t="shared" si="14"/>
        <v/>
      </c>
      <c r="M246" s="1" t="str">
        <f t="shared" si="15"/>
        <v/>
      </c>
      <c r="N246" s="21"/>
    </row>
    <row r="247" spans="1:14" x14ac:dyDescent="0.25">
      <c r="A247" s="61" t="s">
        <v>318</v>
      </c>
      <c r="B247" s="62" t="s">
        <v>319</v>
      </c>
      <c r="C247" s="63">
        <f>_xlfn.XLOOKUP(A247,'[1]LEA ID Order'!$A$2:$A$654,'[1]LEA ID Order'!$D$2:$D$654)</f>
        <v>6.6874027993779159E-2</v>
      </c>
      <c r="D247" s="1" t="str">
        <f t="shared" si="12"/>
        <v/>
      </c>
      <c r="E247" s="1" t="str">
        <f t="shared" si="13"/>
        <v/>
      </c>
      <c r="F247" s="22"/>
      <c r="G247" s="19"/>
      <c r="H247" s="54">
        <f>_xlfn.XLOOKUP(A247,'[2]Sponsor Profile Report'!$A:$A,'[2]Sponsor Profile Report'!$H:$H)</f>
        <v>2</v>
      </c>
      <c r="I247" s="54" t="str">
        <f>_xlfn.XLOOKUP(A247,'[1]LEA ID Order'!$A:$A,'[1]LEA ID Order'!$N:$N)</f>
        <v/>
      </c>
      <c r="J247" s="54"/>
      <c r="K247" s="54"/>
      <c r="L247" s="1" t="str">
        <f t="shared" si="14"/>
        <v/>
      </c>
      <c r="M247" s="1" t="str">
        <f t="shared" si="15"/>
        <v/>
      </c>
      <c r="N247" s="21"/>
    </row>
    <row r="248" spans="1:14" x14ac:dyDescent="0.25">
      <c r="A248" s="61" t="s">
        <v>322</v>
      </c>
      <c r="B248" s="62" t="s">
        <v>323</v>
      </c>
      <c r="C248" s="63">
        <v>0</v>
      </c>
      <c r="D248" s="1" t="str">
        <f t="shared" si="12"/>
        <v/>
      </c>
      <c r="E248" s="1" t="str">
        <f t="shared" si="13"/>
        <v/>
      </c>
      <c r="F248" s="22"/>
      <c r="G248" s="19"/>
      <c r="H248" s="54">
        <f>_xlfn.XLOOKUP(A248,'[2]Sponsor Profile Report'!$A:$A,'[2]Sponsor Profile Report'!$H:$H)</f>
        <v>1</v>
      </c>
      <c r="I248" s="54" t="str">
        <f>_xlfn.XLOOKUP(A248,'[1]LEA ID Order'!$A:$A,'[1]LEA ID Order'!$N:$N)</f>
        <v/>
      </c>
      <c r="J248" s="54"/>
      <c r="K248" s="54"/>
      <c r="L248" s="1" t="str">
        <f t="shared" si="14"/>
        <v/>
      </c>
      <c r="M248" s="1" t="str">
        <f t="shared" si="15"/>
        <v/>
      </c>
      <c r="N248" s="21"/>
    </row>
    <row r="249" spans="1:14" x14ac:dyDescent="0.25">
      <c r="A249" s="61" t="s">
        <v>324</v>
      </c>
      <c r="B249" s="62" t="s">
        <v>325</v>
      </c>
      <c r="C249" s="63">
        <f>_xlfn.XLOOKUP(A249,'[1]LEA ID Order'!$A$2:$A$654,'[1]LEA ID Order'!$D$2:$D$654)</f>
        <v>2.0179372197309416E-2</v>
      </c>
      <c r="D249" s="1" t="str">
        <f t="shared" si="12"/>
        <v/>
      </c>
      <c r="E249" s="1" t="str">
        <f t="shared" si="13"/>
        <v/>
      </c>
      <c r="F249" s="22"/>
      <c r="G249" s="19"/>
      <c r="H249" s="54">
        <f>_xlfn.XLOOKUP(A249,'[2]Sponsor Profile Report'!$A:$A,'[2]Sponsor Profile Report'!$H:$H)</f>
        <v>1</v>
      </c>
      <c r="I249" s="54" t="str">
        <f>_xlfn.XLOOKUP(A249,'[1]LEA ID Order'!$A:$A,'[1]LEA ID Order'!$N:$N)</f>
        <v/>
      </c>
      <c r="J249" s="54"/>
      <c r="K249" s="54"/>
      <c r="L249" s="1" t="str">
        <f t="shared" si="14"/>
        <v/>
      </c>
      <c r="M249" s="1" t="str">
        <f t="shared" si="15"/>
        <v/>
      </c>
      <c r="N249" s="21"/>
    </row>
    <row r="250" spans="1:14" x14ac:dyDescent="0.25">
      <c r="A250" s="61" t="s">
        <v>326</v>
      </c>
      <c r="B250" s="62" t="s">
        <v>327</v>
      </c>
      <c r="C250" s="63">
        <f>_xlfn.XLOOKUP(A250,'[1]LEA ID Order'!$A$2:$A$654,'[1]LEA ID Order'!$D$2:$D$654)</f>
        <v>3.896103896103896E-2</v>
      </c>
      <c r="D250" s="1" t="str">
        <f t="shared" si="12"/>
        <v/>
      </c>
      <c r="E250" s="1" t="str">
        <f t="shared" si="13"/>
        <v/>
      </c>
      <c r="F250" s="22"/>
      <c r="G250" s="19"/>
      <c r="H250" s="54">
        <f>_xlfn.XLOOKUP(A250,'[2]Sponsor Profile Report'!$A:$A,'[2]Sponsor Profile Report'!$H:$H)</f>
        <v>1</v>
      </c>
      <c r="I250" s="54" t="str">
        <f>_xlfn.XLOOKUP(A250,'[1]LEA ID Order'!$A:$A,'[1]LEA ID Order'!$N:$N)</f>
        <v/>
      </c>
      <c r="J250" s="54"/>
      <c r="K250" s="54"/>
      <c r="L250" s="1" t="str">
        <f t="shared" si="14"/>
        <v/>
      </c>
      <c r="M250" s="1" t="str">
        <f t="shared" si="15"/>
        <v/>
      </c>
      <c r="N250" s="21"/>
    </row>
    <row r="251" spans="1:14" x14ac:dyDescent="0.25">
      <c r="A251" s="61" t="s">
        <v>328</v>
      </c>
      <c r="B251" s="62" t="s">
        <v>169</v>
      </c>
      <c r="C251" s="63">
        <f>_xlfn.XLOOKUP(A251,'[1]LEA ID Order'!$A$2:$A$654,'[1]LEA ID Order'!$D$2:$D$654)</f>
        <v>9.2592592592592587E-3</v>
      </c>
      <c r="D251" s="1" t="str">
        <f t="shared" si="12"/>
        <v/>
      </c>
      <c r="E251" s="1" t="str">
        <f t="shared" si="13"/>
        <v/>
      </c>
      <c r="F251" s="22"/>
      <c r="G251" s="19"/>
      <c r="H251" s="54">
        <f>_xlfn.XLOOKUP(A251,'[2]Sponsor Profile Report'!$A:$A,'[2]Sponsor Profile Report'!$H:$H)</f>
        <v>1</v>
      </c>
      <c r="I251" s="54" t="str">
        <f>_xlfn.XLOOKUP(A251,'[1]LEA ID Order'!$A:$A,'[1]LEA ID Order'!$N:$N)</f>
        <v/>
      </c>
      <c r="J251" s="54"/>
      <c r="K251" s="54"/>
      <c r="L251" s="1" t="str">
        <f t="shared" si="14"/>
        <v/>
      </c>
      <c r="M251" s="1" t="str">
        <f t="shared" si="15"/>
        <v/>
      </c>
      <c r="N251" s="21"/>
    </row>
    <row r="252" spans="1:14" x14ac:dyDescent="0.25">
      <c r="A252" s="61" t="s">
        <v>329</v>
      </c>
      <c r="B252" s="62" t="s">
        <v>330</v>
      </c>
      <c r="C252" s="63">
        <v>0</v>
      </c>
      <c r="D252" s="1" t="str">
        <f t="shared" si="12"/>
        <v/>
      </c>
      <c r="E252" s="1" t="str">
        <f t="shared" si="13"/>
        <v/>
      </c>
      <c r="F252" s="22"/>
      <c r="G252" s="19"/>
      <c r="H252" s="54">
        <f>_xlfn.XLOOKUP(A252,'[2]Sponsor Profile Report'!$A:$A,'[2]Sponsor Profile Report'!$H:$H)</f>
        <v>1</v>
      </c>
      <c r="I252" s="54" t="str">
        <f>_xlfn.XLOOKUP(A252,'[1]LEA ID Order'!$A:$A,'[1]LEA ID Order'!$N:$N)</f>
        <v/>
      </c>
      <c r="J252" s="54"/>
      <c r="K252" s="54"/>
      <c r="L252" s="1" t="str">
        <f t="shared" si="14"/>
        <v/>
      </c>
      <c r="M252" s="1" t="str">
        <f t="shared" si="15"/>
        <v/>
      </c>
      <c r="N252" s="21"/>
    </row>
    <row r="253" spans="1:14" x14ac:dyDescent="0.25">
      <c r="A253" s="61" t="s">
        <v>331</v>
      </c>
      <c r="B253" s="62" t="s">
        <v>332</v>
      </c>
      <c r="C253" s="63">
        <v>0</v>
      </c>
      <c r="D253" s="1" t="str">
        <f t="shared" si="12"/>
        <v/>
      </c>
      <c r="E253" s="1" t="str">
        <f t="shared" si="13"/>
        <v/>
      </c>
      <c r="F253" s="22"/>
      <c r="G253" s="19"/>
      <c r="H253" s="54">
        <f>_xlfn.XLOOKUP(A253,'[2]Sponsor Profile Report'!$A:$A,'[2]Sponsor Profile Report'!$H:$H)</f>
        <v>1</v>
      </c>
      <c r="I253" s="54" t="str">
        <f>_xlfn.XLOOKUP(A253,'[1]LEA ID Order'!$A:$A,'[1]LEA ID Order'!$N:$N)</f>
        <v/>
      </c>
      <c r="J253" s="54"/>
      <c r="K253" s="54"/>
      <c r="L253" s="1" t="str">
        <f t="shared" si="14"/>
        <v/>
      </c>
      <c r="M253" s="1" t="str">
        <f t="shared" si="15"/>
        <v/>
      </c>
      <c r="N253" s="21"/>
    </row>
    <row r="254" spans="1:14" x14ac:dyDescent="0.25">
      <c r="A254" s="61" t="s">
        <v>333</v>
      </c>
      <c r="B254" s="62" t="s">
        <v>334</v>
      </c>
      <c r="C254" s="63">
        <f>_xlfn.XLOOKUP(A254,'[1]LEA ID Order'!$A$2:$A$654,'[1]LEA ID Order'!$D$2:$D$654)</f>
        <v>2.0408163265306121E-2</v>
      </c>
      <c r="D254" s="1" t="str">
        <f t="shared" si="12"/>
        <v/>
      </c>
      <c r="E254" s="1" t="str">
        <f t="shared" si="13"/>
        <v/>
      </c>
      <c r="F254" s="22"/>
      <c r="G254" s="19"/>
      <c r="H254" s="54">
        <f>_xlfn.XLOOKUP(A254,'[2]Sponsor Profile Report'!$A:$A,'[2]Sponsor Profile Report'!$H:$H)</f>
        <v>1</v>
      </c>
      <c r="I254" s="54" t="str">
        <f>_xlfn.XLOOKUP(A254,'[1]LEA ID Order'!$A:$A,'[1]LEA ID Order'!$N:$N)</f>
        <v/>
      </c>
      <c r="J254" s="54"/>
      <c r="K254" s="54"/>
      <c r="L254" s="1" t="str">
        <f t="shared" si="14"/>
        <v/>
      </c>
      <c r="M254" s="1" t="str">
        <f t="shared" si="15"/>
        <v/>
      </c>
      <c r="N254" s="21"/>
    </row>
    <row r="255" spans="1:14" x14ac:dyDescent="0.25">
      <c r="A255" s="61" t="s">
        <v>335</v>
      </c>
      <c r="B255" s="62" t="s">
        <v>336</v>
      </c>
      <c r="C255" s="63">
        <v>0</v>
      </c>
      <c r="D255" s="1" t="str">
        <f t="shared" si="12"/>
        <v/>
      </c>
      <c r="E255" s="1" t="str">
        <f t="shared" si="13"/>
        <v/>
      </c>
      <c r="F255" s="22"/>
      <c r="G255" s="19"/>
      <c r="H255" s="54">
        <f>_xlfn.XLOOKUP(A255,'[2]Sponsor Profile Report'!$A:$A,'[2]Sponsor Profile Report'!$H:$H)</f>
        <v>1</v>
      </c>
      <c r="I255" s="54" t="str">
        <f>_xlfn.XLOOKUP(A255,'[1]LEA ID Order'!$A:$A,'[1]LEA ID Order'!$N:$N)</f>
        <v/>
      </c>
      <c r="J255" s="54"/>
      <c r="K255" s="54"/>
      <c r="L255" s="1" t="str">
        <f t="shared" si="14"/>
        <v/>
      </c>
      <c r="M255" s="1" t="str">
        <f t="shared" si="15"/>
        <v/>
      </c>
      <c r="N255" s="21"/>
    </row>
    <row r="256" spans="1:14" x14ac:dyDescent="0.25">
      <c r="A256" s="61" t="s">
        <v>337</v>
      </c>
      <c r="B256" s="62" t="s">
        <v>338</v>
      </c>
      <c r="C256" s="63">
        <f>_xlfn.XLOOKUP(A256,'[1]LEA ID Order'!$A$2:$A$654,'[1]LEA ID Order'!$D$2:$D$654)</f>
        <v>0.11650485436893204</v>
      </c>
      <c r="D256" s="1" t="str">
        <f t="shared" si="12"/>
        <v/>
      </c>
      <c r="E256" s="1" t="str">
        <f t="shared" si="13"/>
        <v/>
      </c>
      <c r="F256" s="22"/>
      <c r="G256" s="19"/>
      <c r="H256" s="54">
        <f>_xlfn.XLOOKUP(A256,'[2]Sponsor Profile Report'!$A:$A,'[2]Sponsor Profile Report'!$H:$H)</f>
        <v>1</v>
      </c>
      <c r="I256" s="54" t="str">
        <f>_xlfn.XLOOKUP(A256,'[1]LEA ID Order'!$A:$A,'[1]LEA ID Order'!$N:$N)</f>
        <v/>
      </c>
      <c r="J256" s="54"/>
      <c r="K256" s="54"/>
      <c r="L256" s="1" t="str">
        <f t="shared" si="14"/>
        <v/>
      </c>
      <c r="M256" s="1" t="str">
        <f t="shared" si="15"/>
        <v/>
      </c>
      <c r="N256" s="21"/>
    </row>
    <row r="257" spans="1:14" x14ac:dyDescent="0.25">
      <c r="A257" s="61" t="s">
        <v>341</v>
      </c>
      <c r="B257" s="62" t="s">
        <v>342</v>
      </c>
      <c r="C257" s="63">
        <f>_xlfn.XLOOKUP(A257,'[1]LEA ID Order'!$A$2:$A$654,'[1]LEA ID Order'!$D$2:$D$654)</f>
        <v>0.13529411764705881</v>
      </c>
      <c r="D257" s="1" t="str">
        <f t="shared" si="12"/>
        <v/>
      </c>
      <c r="E257" s="1" t="str">
        <f t="shared" si="13"/>
        <v/>
      </c>
      <c r="F257" s="22"/>
      <c r="G257" s="19"/>
      <c r="H257" s="54">
        <f>_xlfn.XLOOKUP(A257,'[2]Sponsor Profile Report'!$A:$A,'[2]Sponsor Profile Report'!$H:$H)</f>
        <v>2</v>
      </c>
      <c r="I257" s="54" t="str">
        <f>_xlfn.XLOOKUP(A257,'[1]LEA ID Order'!$A:$A,'[1]LEA ID Order'!$N:$N)</f>
        <v/>
      </c>
      <c r="J257" s="54"/>
      <c r="K257" s="54"/>
      <c r="L257" s="1" t="str">
        <f t="shared" si="14"/>
        <v/>
      </c>
      <c r="M257" s="1" t="str">
        <f t="shared" si="15"/>
        <v/>
      </c>
      <c r="N257" s="21"/>
    </row>
    <row r="258" spans="1:14" x14ac:dyDescent="0.25">
      <c r="A258" s="61" t="s">
        <v>343</v>
      </c>
      <c r="B258" s="62" t="s">
        <v>344</v>
      </c>
      <c r="C258" s="63">
        <f>_xlfn.XLOOKUP(A258,'[1]LEA ID Order'!$A$2:$A$654,'[1]LEA ID Order'!$D$2:$D$654)</f>
        <v>0.11059907834101383</v>
      </c>
      <c r="D258" s="1" t="str">
        <f t="shared" si="12"/>
        <v/>
      </c>
      <c r="E258" s="1" t="str">
        <f t="shared" si="13"/>
        <v/>
      </c>
      <c r="F258" s="22"/>
      <c r="G258" s="19"/>
      <c r="H258" s="54">
        <f>_xlfn.XLOOKUP(A258,'[2]Sponsor Profile Report'!$A:$A,'[2]Sponsor Profile Report'!$H:$H)</f>
        <v>3</v>
      </c>
      <c r="I258" s="54" t="str">
        <f>_xlfn.XLOOKUP(A258,'[1]LEA ID Order'!$A:$A,'[1]LEA ID Order'!$N:$N)</f>
        <v/>
      </c>
      <c r="J258" s="54"/>
      <c r="K258" s="54"/>
      <c r="L258" s="1" t="str">
        <f t="shared" si="14"/>
        <v/>
      </c>
      <c r="M258" s="1" t="str">
        <f t="shared" si="15"/>
        <v/>
      </c>
      <c r="N258" s="21"/>
    </row>
    <row r="259" spans="1:14" x14ac:dyDescent="0.25">
      <c r="A259" s="61" t="s">
        <v>345</v>
      </c>
      <c r="B259" s="62" t="s">
        <v>346</v>
      </c>
      <c r="C259" s="63">
        <f>_xlfn.XLOOKUP(A259,'[1]LEA ID Order'!$A$2:$A$654,'[1]LEA ID Order'!$D$2:$D$654)</f>
        <v>9.1999999999999998E-2</v>
      </c>
      <c r="D259" s="1" t="str">
        <f t="shared" si="12"/>
        <v/>
      </c>
      <c r="E259" s="1" t="str">
        <f t="shared" si="13"/>
        <v/>
      </c>
      <c r="F259" s="22"/>
      <c r="G259" s="19"/>
      <c r="H259" s="54">
        <f>_xlfn.XLOOKUP(A259,'[2]Sponsor Profile Report'!$A:$A,'[2]Sponsor Profile Report'!$H:$H)</f>
        <v>2</v>
      </c>
      <c r="I259" s="54" t="str">
        <f>_xlfn.XLOOKUP(A259,'[1]LEA ID Order'!$A:$A,'[1]LEA ID Order'!$N:$N)</f>
        <v/>
      </c>
      <c r="J259" s="54"/>
      <c r="K259" s="54"/>
      <c r="L259" s="1" t="str">
        <f t="shared" si="14"/>
        <v/>
      </c>
      <c r="M259" s="1" t="str">
        <f t="shared" si="15"/>
        <v/>
      </c>
      <c r="N259" s="21"/>
    </row>
    <row r="260" spans="1:14" x14ac:dyDescent="0.25">
      <c r="A260" s="61" t="s">
        <v>349</v>
      </c>
      <c r="B260" s="62" t="s">
        <v>350</v>
      </c>
      <c r="C260" s="63">
        <f>_xlfn.XLOOKUP(A260,'[1]LEA ID Order'!$A$2:$A$654,'[1]LEA ID Order'!$D$2:$D$654)</f>
        <v>5.3475935828877002E-3</v>
      </c>
      <c r="D260" s="1" t="str">
        <f t="shared" si="12"/>
        <v/>
      </c>
      <c r="E260" s="1" t="str">
        <f t="shared" si="13"/>
        <v/>
      </c>
      <c r="F260" s="22"/>
      <c r="G260" s="19"/>
      <c r="H260" s="54">
        <f>_xlfn.XLOOKUP(A260,'[2]Sponsor Profile Report'!$A:$A,'[2]Sponsor Profile Report'!$H:$H)</f>
        <v>1</v>
      </c>
      <c r="I260" s="54" t="str">
        <f>_xlfn.XLOOKUP(A260,'[1]LEA ID Order'!$A:$A,'[1]LEA ID Order'!$N:$N)</f>
        <v/>
      </c>
      <c r="J260" s="54"/>
      <c r="K260" s="54"/>
      <c r="L260" s="1" t="str">
        <f t="shared" si="14"/>
        <v/>
      </c>
      <c r="M260" s="1" t="str">
        <f t="shared" si="15"/>
        <v/>
      </c>
      <c r="N260" s="21"/>
    </row>
    <row r="261" spans="1:14" x14ac:dyDescent="0.25">
      <c r="A261" s="61" t="s">
        <v>351</v>
      </c>
      <c r="B261" s="62" t="s">
        <v>352</v>
      </c>
      <c r="C261" s="63">
        <v>0</v>
      </c>
      <c r="D261" s="1" t="str">
        <f t="shared" si="12"/>
        <v/>
      </c>
      <c r="E261" s="1" t="str">
        <f t="shared" si="13"/>
        <v/>
      </c>
      <c r="F261" s="22"/>
      <c r="G261" s="19"/>
      <c r="H261" s="54">
        <f>_xlfn.XLOOKUP(A261,'[2]Sponsor Profile Report'!$A:$A,'[2]Sponsor Profile Report'!$H:$H)</f>
        <v>1</v>
      </c>
      <c r="I261" s="54" t="str">
        <f>_xlfn.XLOOKUP(A261,'[1]LEA ID Order'!$A:$A,'[1]LEA ID Order'!$N:$N)</f>
        <v/>
      </c>
      <c r="J261" s="54"/>
      <c r="K261" s="54"/>
      <c r="L261" s="1" t="str">
        <f t="shared" si="14"/>
        <v/>
      </c>
      <c r="M261" s="1" t="str">
        <f t="shared" si="15"/>
        <v/>
      </c>
      <c r="N261" s="21"/>
    </row>
    <row r="262" spans="1:14" x14ac:dyDescent="0.25">
      <c r="A262" s="61" t="s">
        <v>355</v>
      </c>
      <c r="B262" s="62" t="s">
        <v>356</v>
      </c>
      <c r="C262" s="63">
        <v>0.34279999999999999</v>
      </c>
      <c r="D262" s="1" t="str">
        <f t="shared" si="12"/>
        <v>X</v>
      </c>
      <c r="E262" s="1" t="str">
        <f t="shared" si="13"/>
        <v/>
      </c>
      <c r="F262" s="22"/>
      <c r="G262" s="19"/>
      <c r="H262" s="54">
        <f>_xlfn.XLOOKUP(A262,'[2]Sponsor Profile Report'!$A:$A,'[2]Sponsor Profile Report'!$H:$H)</f>
        <v>3</v>
      </c>
      <c r="I262" s="54">
        <f>_xlfn.XLOOKUP(A262,'[1]LEA ID Order'!$A:$A,'[1]LEA ID Order'!$N:$N)</f>
        <v>1129</v>
      </c>
      <c r="J262" s="54"/>
      <c r="K262" s="54"/>
      <c r="L262" s="1" t="str">
        <f t="shared" si="14"/>
        <v/>
      </c>
      <c r="M262" s="1" t="str">
        <f t="shared" si="15"/>
        <v/>
      </c>
      <c r="N262" s="21"/>
    </row>
    <row r="263" spans="1:14" x14ac:dyDescent="0.25">
      <c r="A263" s="61" t="s">
        <v>357</v>
      </c>
      <c r="B263" s="62" t="s">
        <v>358</v>
      </c>
      <c r="C263" s="63">
        <f>_xlfn.XLOOKUP(A263,'[1]LEA ID Order'!$A$2:$A$654,'[1]LEA ID Order'!$D$2:$D$654)</f>
        <v>0.11334120425029516</v>
      </c>
      <c r="D263" s="1" t="str">
        <f t="shared" si="12"/>
        <v/>
      </c>
      <c r="E263" s="1" t="str">
        <f t="shared" si="13"/>
        <v/>
      </c>
      <c r="F263" s="22"/>
      <c r="G263" s="19"/>
      <c r="H263" s="54">
        <f>_xlfn.XLOOKUP(A263,'[2]Sponsor Profile Report'!$A:$A,'[2]Sponsor Profile Report'!$H:$H)</f>
        <v>3</v>
      </c>
      <c r="I263" s="54" t="str">
        <f>_xlfn.XLOOKUP(A263,'[1]LEA ID Order'!$A:$A,'[1]LEA ID Order'!$N:$N)</f>
        <v/>
      </c>
      <c r="J263" s="54"/>
      <c r="K263" s="54"/>
      <c r="L263" s="1" t="str">
        <f t="shared" si="14"/>
        <v/>
      </c>
      <c r="M263" s="1" t="str">
        <f t="shared" si="15"/>
        <v/>
      </c>
      <c r="N263" s="21"/>
    </row>
    <row r="264" spans="1:14" x14ac:dyDescent="0.25">
      <c r="A264" s="61" t="s">
        <v>359</v>
      </c>
      <c r="B264" s="62" t="s">
        <v>360</v>
      </c>
      <c r="C264" s="63">
        <v>0.20250000000000001</v>
      </c>
      <c r="D264" s="1" t="str">
        <f t="shared" si="12"/>
        <v/>
      </c>
      <c r="E264" s="1" t="str">
        <f t="shared" si="13"/>
        <v>X</v>
      </c>
      <c r="F264" s="22"/>
      <c r="G264" s="19"/>
      <c r="H264" s="54">
        <f>_xlfn.XLOOKUP(A264,'[2]Sponsor Profile Report'!$A:$A,'[2]Sponsor Profile Report'!$H:$H)</f>
        <v>3</v>
      </c>
      <c r="I264" s="54">
        <f>_xlfn.XLOOKUP(A264,'[1]LEA ID Order'!$A:$A,'[1]LEA ID Order'!$N:$N)</f>
        <v>321</v>
      </c>
      <c r="J264" s="54"/>
      <c r="K264" s="54"/>
      <c r="L264" s="1" t="str">
        <f t="shared" si="14"/>
        <v/>
      </c>
      <c r="M264" s="1" t="str">
        <f t="shared" si="15"/>
        <v/>
      </c>
      <c r="N264" s="21"/>
    </row>
    <row r="265" spans="1:14" x14ac:dyDescent="0.25">
      <c r="A265" s="61" t="s">
        <v>361</v>
      </c>
      <c r="B265" s="62" t="s">
        <v>362</v>
      </c>
      <c r="C265" s="63">
        <f>_xlfn.XLOOKUP(A265,'[1]LEA ID Order'!$A$2:$A$654,'[1]LEA ID Order'!$D$2:$D$654)</f>
        <v>0.10185185185185185</v>
      </c>
      <c r="D265" s="1" t="str">
        <f t="shared" ref="D265:D328" si="16">IF(C265&gt;=25%,"X",IF(C265&lt;25%,""))</f>
        <v/>
      </c>
      <c r="E265" s="1" t="str">
        <f t="shared" ref="E265:E328" si="17">IF(C265="","",IF(C265&lt;15%,"",IF(C265&lt;25%,"X",IF(C265&gt;=25%,""))))</f>
        <v/>
      </c>
      <c r="F265" s="22"/>
      <c r="G265" s="19"/>
      <c r="H265" s="54">
        <f>_xlfn.XLOOKUP(A265,'[2]Sponsor Profile Report'!$A:$A,'[2]Sponsor Profile Report'!$H:$H)</f>
        <v>2</v>
      </c>
      <c r="I265" s="54" t="str">
        <f>_xlfn.XLOOKUP(A265,'[1]LEA ID Order'!$A:$A,'[1]LEA ID Order'!$N:$N)</f>
        <v/>
      </c>
      <c r="J265" s="54"/>
      <c r="K265" s="54"/>
      <c r="L265" s="1" t="str">
        <f t="shared" ref="L265:L328" si="18">IF(H265="","",IF(H265=J265,"A",IF(H265&gt;J265,"")))</f>
        <v/>
      </c>
      <c r="M265" s="1" t="str">
        <f t="shared" ref="M265:M328" si="19">IF(J265="","",IF(H265&gt;J265,"S",IF(H265=J265,"")))</f>
        <v/>
      </c>
      <c r="N265" s="21"/>
    </row>
    <row r="266" spans="1:14" x14ac:dyDescent="0.25">
      <c r="A266" s="61" t="s">
        <v>363</v>
      </c>
      <c r="B266" s="62" t="s">
        <v>364</v>
      </c>
      <c r="C266" s="63">
        <v>0.28300000000000003</v>
      </c>
      <c r="D266" s="1" t="str">
        <f t="shared" si="16"/>
        <v>X</v>
      </c>
      <c r="E266" s="1" t="str">
        <f t="shared" si="17"/>
        <v/>
      </c>
      <c r="F266" s="22"/>
      <c r="G266" s="19"/>
      <c r="H266" s="54">
        <f>_xlfn.XLOOKUP(A266,'[2]Sponsor Profile Report'!$A:$A,'[2]Sponsor Profile Report'!$H:$H)</f>
        <v>2</v>
      </c>
      <c r="I266" s="54">
        <f>_xlfn.XLOOKUP(A266,'[1]LEA ID Order'!$A:$A,'[1]LEA ID Order'!$N:$N)</f>
        <v>159</v>
      </c>
      <c r="J266" s="54"/>
      <c r="K266" s="54"/>
      <c r="L266" s="1" t="str">
        <f t="shared" si="18"/>
        <v/>
      </c>
      <c r="M266" s="1" t="str">
        <f t="shared" si="19"/>
        <v/>
      </c>
      <c r="N266" s="21"/>
    </row>
    <row r="267" spans="1:14" x14ac:dyDescent="0.25">
      <c r="A267" s="61" t="s">
        <v>365</v>
      </c>
      <c r="B267" s="62" t="s">
        <v>366</v>
      </c>
      <c r="C267" s="63">
        <v>0.29609999999999997</v>
      </c>
      <c r="D267" s="1" t="str">
        <f t="shared" si="16"/>
        <v>X</v>
      </c>
      <c r="E267" s="1" t="str">
        <f t="shared" si="17"/>
        <v/>
      </c>
      <c r="F267" s="22"/>
      <c r="G267" s="19"/>
      <c r="H267" s="54">
        <f>_xlfn.XLOOKUP(A267,'[2]Sponsor Profile Report'!$A:$A,'[2]Sponsor Profile Report'!$H:$H)</f>
        <v>2</v>
      </c>
      <c r="I267" s="54">
        <f>_xlfn.XLOOKUP(A267,'[1]LEA ID Order'!$A:$A,'[1]LEA ID Order'!$N:$N)</f>
        <v>331</v>
      </c>
      <c r="J267" s="54"/>
      <c r="K267" s="54"/>
      <c r="L267" s="1" t="str">
        <f t="shared" si="18"/>
        <v/>
      </c>
      <c r="M267" s="1" t="str">
        <f t="shared" si="19"/>
        <v/>
      </c>
      <c r="N267" s="21"/>
    </row>
    <row r="268" spans="1:14" x14ac:dyDescent="0.25">
      <c r="A268" s="61" t="s">
        <v>367</v>
      </c>
      <c r="B268" s="62" t="s">
        <v>368</v>
      </c>
      <c r="C268" s="63">
        <v>0.36310000000000003</v>
      </c>
      <c r="D268" s="1" t="str">
        <f t="shared" si="16"/>
        <v>X</v>
      </c>
      <c r="E268" s="1" t="str">
        <f t="shared" si="17"/>
        <v/>
      </c>
      <c r="F268" s="22"/>
      <c r="G268" s="19"/>
      <c r="H268" s="54">
        <f>_xlfn.XLOOKUP(A268,'[2]Sponsor Profile Report'!$A:$A,'[2]Sponsor Profile Report'!$H:$H)</f>
        <v>3</v>
      </c>
      <c r="I268" s="54">
        <f>_xlfn.XLOOKUP(A268,'[1]LEA ID Order'!$A:$A,'[1]LEA ID Order'!$N:$N)</f>
        <v>1443</v>
      </c>
      <c r="J268" s="54"/>
      <c r="K268" s="54"/>
      <c r="L268" s="1" t="str">
        <f t="shared" si="18"/>
        <v/>
      </c>
      <c r="M268" s="1" t="str">
        <f t="shared" si="19"/>
        <v/>
      </c>
      <c r="N268" s="21"/>
    </row>
    <row r="269" spans="1:14" x14ac:dyDescent="0.25">
      <c r="A269" s="61" t="s">
        <v>369</v>
      </c>
      <c r="B269" s="62" t="s">
        <v>370</v>
      </c>
      <c r="C269" s="63">
        <f>_xlfn.XLOOKUP(A269,'[1]LEA ID Order'!$A$2:$A$654,'[1]LEA ID Order'!$D$2:$D$654)</f>
        <v>0.22285714285714286</v>
      </c>
      <c r="D269" s="1" t="str">
        <f t="shared" si="16"/>
        <v/>
      </c>
      <c r="E269" s="1" t="str">
        <f t="shared" si="17"/>
        <v>X</v>
      </c>
      <c r="F269" s="22"/>
      <c r="G269" s="19"/>
      <c r="H269" s="54">
        <f>_xlfn.XLOOKUP(A269,'[2]Sponsor Profile Report'!$A:$A,'[2]Sponsor Profile Report'!$H:$H)</f>
        <v>2</v>
      </c>
      <c r="I269" s="54">
        <f>_xlfn.XLOOKUP(A269,'[1]LEA ID Order'!$A:$A,'[1]LEA ID Order'!$N:$N)</f>
        <v>175</v>
      </c>
      <c r="J269" s="54"/>
      <c r="K269" s="54"/>
      <c r="L269" s="1" t="str">
        <f t="shared" si="18"/>
        <v/>
      </c>
      <c r="M269" s="1" t="str">
        <f t="shared" si="19"/>
        <v/>
      </c>
      <c r="N269" s="21"/>
    </row>
    <row r="270" spans="1:14" x14ac:dyDescent="0.25">
      <c r="A270" s="61" t="s">
        <v>371</v>
      </c>
      <c r="B270" s="62" t="s">
        <v>372</v>
      </c>
      <c r="C270" s="63">
        <f>_xlfn.XLOOKUP(A270,'[1]LEA ID Order'!$A$2:$A$654,'[1]LEA ID Order'!$D$2:$D$654)</f>
        <v>0.16379310344827586</v>
      </c>
      <c r="D270" s="1" t="str">
        <f t="shared" si="16"/>
        <v/>
      </c>
      <c r="E270" s="1" t="str">
        <f t="shared" si="17"/>
        <v>X</v>
      </c>
      <c r="F270" s="22"/>
      <c r="G270" s="19"/>
      <c r="H270" s="54">
        <f>_xlfn.XLOOKUP(A270,'[2]Sponsor Profile Report'!$A:$A,'[2]Sponsor Profile Report'!$H:$H)</f>
        <v>2</v>
      </c>
      <c r="I270" s="54">
        <f>_xlfn.XLOOKUP(A270,'[1]LEA ID Order'!$A:$A,'[1]LEA ID Order'!$N:$N)</f>
        <v>116</v>
      </c>
      <c r="J270" s="54"/>
      <c r="K270" s="54"/>
      <c r="L270" s="1" t="str">
        <f t="shared" si="18"/>
        <v/>
      </c>
      <c r="M270" s="1" t="str">
        <f t="shared" si="19"/>
        <v/>
      </c>
      <c r="N270" s="21"/>
    </row>
    <row r="271" spans="1:14" x14ac:dyDescent="0.25">
      <c r="A271" s="61" t="s">
        <v>375</v>
      </c>
      <c r="B271" s="62" t="s">
        <v>376</v>
      </c>
      <c r="C271" s="63">
        <f>_xlfn.XLOOKUP(A271,'[1]LEA ID Order'!$A$2:$A$654,'[1]LEA ID Order'!$D$2:$D$654)</f>
        <v>0.2385496183206107</v>
      </c>
      <c r="D271" s="1" t="str">
        <f t="shared" si="16"/>
        <v/>
      </c>
      <c r="E271" s="1" t="str">
        <f t="shared" si="17"/>
        <v>X</v>
      </c>
      <c r="F271" s="22"/>
      <c r="G271" s="19"/>
      <c r="H271" s="54">
        <f>_xlfn.XLOOKUP(A271,'[2]Sponsor Profile Report'!$A:$A,'[2]Sponsor Profile Report'!$H:$H)</f>
        <v>3</v>
      </c>
      <c r="I271" s="54">
        <f>_xlfn.XLOOKUP(A271,'[1]LEA ID Order'!$A:$A,'[1]LEA ID Order'!$N:$N)</f>
        <v>524</v>
      </c>
      <c r="J271" s="54"/>
      <c r="K271" s="54"/>
      <c r="L271" s="1" t="str">
        <f t="shared" si="18"/>
        <v/>
      </c>
      <c r="M271" s="1" t="str">
        <f t="shared" si="19"/>
        <v/>
      </c>
      <c r="N271" s="21"/>
    </row>
    <row r="272" spans="1:14" x14ac:dyDescent="0.25">
      <c r="A272" s="61" t="s">
        <v>377</v>
      </c>
      <c r="B272" s="62" t="s">
        <v>378</v>
      </c>
      <c r="C272" s="63">
        <f>_xlfn.XLOOKUP(A272,'[1]LEA ID Order'!$A$2:$A$654,'[1]LEA ID Order'!$D$2:$D$654)</f>
        <v>0.12857142857142856</v>
      </c>
      <c r="D272" s="1" t="str">
        <f t="shared" si="16"/>
        <v/>
      </c>
      <c r="E272" s="1" t="str">
        <f t="shared" si="17"/>
        <v/>
      </c>
      <c r="F272" s="22"/>
      <c r="G272" s="19"/>
      <c r="H272" s="54">
        <f>_xlfn.XLOOKUP(A272,'[2]Sponsor Profile Report'!$A:$A,'[2]Sponsor Profile Report'!$H:$H)</f>
        <v>2</v>
      </c>
      <c r="I272" s="54" t="str">
        <f>_xlfn.XLOOKUP(A272,'[1]LEA ID Order'!$A:$A,'[1]LEA ID Order'!$N:$N)</f>
        <v/>
      </c>
      <c r="J272" s="54"/>
      <c r="K272" s="54"/>
      <c r="L272" s="1" t="str">
        <f t="shared" si="18"/>
        <v/>
      </c>
      <c r="M272" s="1" t="str">
        <f t="shared" si="19"/>
        <v/>
      </c>
      <c r="N272" s="21"/>
    </row>
    <row r="273" spans="1:14" x14ac:dyDescent="0.25">
      <c r="A273" s="61" t="s">
        <v>379</v>
      </c>
      <c r="B273" s="62" t="s">
        <v>380</v>
      </c>
      <c r="C273" s="63">
        <f>_xlfn.XLOOKUP(A273,'[1]LEA ID Order'!$A$2:$A$654,'[1]LEA ID Order'!$D$2:$D$654)</f>
        <v>0.14814814814814814</v>
      </c>
      <c r="D273" s="1" t="str">
        <f t="shared" si="16"/>
        <v/>
      </c>
      <c r="E273" s="1" t="str">
        <f t="shared" si="17"/>
        <v/>
      </c>
      <c r="F273" s="22"/>
      <c r="G273" s="19"/>
      <c r="H273" s="54">
        <f>_xlfn.XLOOKUP(A273,'[2]Sponsor Profile Report'!$A:$A,'[2]Sponsor Profile Report'!$H:$H)</f>
        <v>2</v>
      </c>
      <c r="I273" s="54" t="str">
        <f>_xlfn.XLOOKUP(A273,'[1]LEA ID Order'!$A:$A,'[1]LEA ID Order'!$N:$N)</f>
        <v/>
      </c>
      <c r="J273" s="54"/>
      <c r="K273" s="54"/>
      <c r="L273" s="1" t="str">
        <f t="shared" si="18"/>
        <v/>
      </c>
      <c r="M273" s="1" t="str">
        <f t="shared" si="19"/>
        <v/>
      </c>
      <c r="N273" s="21"/>
    </row>
    <row r="274" spans="1:14" x14ac:dyDescent="0.25">
      <c r="A274" s="61" t="s">
        <v>381</v>
      </c>
      <c r="B274" s="62" t="s">
        <v>382</v>
      </c>
      <c r="C274" s="63">
        <f>_xlfn.XLOOKUP(A274,'[1]LEA ID Order'!$A$2:$A$654,'[1]LEA ID Order'!$D$2:$D$654)</f>
        <v>9.4567404426559351E-2</v>
      </c>
      <c r="D274" s="1" t="str">
        <f t="shared" si="16"/>
        <v/>
      </c>
      <c r="E274" s="1" t="str">
        <f t="shared" si="17"/>
        <v/>
      </c>
      <c r="F274" s="22"/>
      <c r="G274" s="19"/>
      <c r="H274" s="54">
        <f>_xlfn.XLOOKUP(A274,'[2]Sponsor Profile Report'!$A:$A,'[2]Sponsor Profile Report'!$H:$H)</f>
        <v>2</v>
      </c>
      <c r="I274" s="54" t="str">
        <f>_xlfn.XLOOKUP(A274,'[1]LEA ID Order'!$A:$A,'[1]LEA ID Order'!$N:$N)</f>
        <v/>
      </c>
      <c r="J274" s="54"/>
      <c r="K274" s="54"/>
      <c r="L274" s="1" t="str">
        <f t="shared" si="18"/>
        <v/>
      </c>
      <c r="M274" s="1" t="str">
        <f t="shared" si="19"/>
        <v/>
      </c>
      <c r="N274" s="21"/>
    </row>
    <row r="275" spans="1:14" x14ac:dyDescent="0.25">
      <c r="A275" s="61" t="s">
        <v>383</v>
      </c>
      <c r="B275" s="62" t="s">
        <v>384</v>
      </c>
      <c r="C275" s="63">
        <f>_xlfn.XLOOKUP(A275,'[1]LEA ID Order'!$A$2:$A$654,'[1]LEA ID Order'!$D$2:$D$654)</f>
        <v>9.6385542168674704E-2</v>
      </c>
      <c r="D275" s="1" t="str">
        <f t="shared" si="16"/>
        <v/>
      </c>
      <c r="E275" s="1" t="str">
        <f t="shared" si="17"/>
        <v/>
      </c>
      <c r="F275" s="22"/>
      <c r="G275" s="19"/>
      <c r="H275" s="54">
        <f>_xlfn.XLOOKUP(A275,'[2]Sponsor Profile Report'!$A:$A,'[2]Sponsor Profile Report'!$H:$H)</f>
        <v>3</v>
      </c>
      <c r="I275" s="54" t="str">
        <f>_xlfn.XLOOKUP(A275,'[1]LEA ID Order'!$A:$A,'[1]LEA ID Order'!$N:$N)</f>
        <v/>
      </c>
      <c r="J275" s="54"/>
      <c r="K275" s="54"/>
      <c r="L275" s="1" t="str">
        <f t="shared" si="18"/>
        <v/>
      </c>
      <c r="M275" s="1" t="str">
        <f t="shared" si="19"/>
        <v/>
      </c>
      <c r="N275" s="21"/>
    </row>
    <row r="276" spans="1:14" x14ac:dyDescent="0.25">
      <c r="A276" s="61" t="s">
        <v>385</v>
      </c>
      <c r="B276" s="62" t="s">
        <v>386</v>
      </c>
      <c r="C276" s="63">
        <f>_xlfn.XLOOKUP(A276,'[1]LEA ID Order'!$A$2:$A$654,'[1]LEA ID Order'!$D$2:$D$654)</f>
        <v>7.0370370370370375E-2</v>
      </c>
      <c r="D276" s="1" t="str">
        <f t="shared" si="16"/>
        <v/>
      </c>
      <c r="E276" s="1" t="str">
        <f t="shared" si="17"/>
        <v/>
      </c>
      <c r="F276" s="22"/>
      <c r="G276" s="19"/>
      <c r="H276" s="54">
        <f>_xlfn.XLOOKUP(A276,'[2]Sponsor Profile Report'!$A:$A,'[2]Sponsor Profile Report'!$H:$H)</f>
        <v>2</v>
      </c>
      <c r="I276" s="54" t="str">
        <f>_xlfn.XLOOKUP(A276,'[1]LEA ID Order'!$A:$A,'[1]LEA ID Order'!$N:$N)</f>
        <v/>
      </c>
      <c r="J276" s="54"/>
      <c r="K276" s="54"/>
      <c r="L276" s="1" t="str">
        <f t="shared" si="18"/>
        <v/>
      </c>
      <c r="M276" s="1" t="str">
        <f t="shared" si="19"/>
        <v/>
      </c>
      <c r="N276" s="21"/>
    </row>
    <row r="277" spans="1:14" x14ac:dyDescent="0.25">
      <c r="A277" s="61" t="s">
        <v>389</v>
      </c>
      <c r="B277" s="62" t="s">
        <v>390</v>
      </c>
      <c r="C277" s="63">
        <f>_xlfn.XLOOKUP(A277,'[1]LEA ID Order'!$A$2:$A$654,'[1]LEA ID Order'!$D$2:$D$654)</f>
        <v>0.24369747899159663</v>
      </c>
      <c r="D277" s="1" t="str">
        <f t="shared" si="16"/>
        <v/>
      </c>
      <c r="E277" s="1" t="str">
        <f t="shared" si="17"/>
        <v>X</v>
      </c>
      <c r="F277" s="22"/>
      <c r="G277" s="19"/>
      <c r="H277" s="54">
        <f>_xlfn.XLOOKUP(A277,'[2]Sponsor Profile Report'!$A:$A,'[2]Sponsor Profile Report'!$H:$H)</f>
        <v>1</v>
      </c>
      <c r="I277" s="54">
        <f>_xlfn.XLOOKUP(A277,'[1]LEA ID Order'!$A:$A,'[1]LEA ID Order'!$N:$N)</f>
        <v>119</v>
      </c>
      <c r="J277" s="54"/>
      <c r="K277" s="54"/>
      <c r="L277" s="1" t="str">
        <f t="shared" si="18"/>
        <v/>
      </c>
      <c r="M277" s="1" t="str">
        <f t="shared" si="19"/>
        <v/>
      </c>
      <c r="N277" s="21"/>
    </row>
    <row r="278" spans="1:14" x14ac:dyDescent="0.25">
      <c r="A278" s="61" t="s">
        <v>391</v>
      </c>
      <c r="B278" s="62" t="s">
        <v>392</v>
      </c>
      <c r="C278" s="63">
        <f>_xlfn.XLOOKUP(A278,'[1]LEA ID Order'!$A$2:$A$654,'[1]LEA ID Order'!$D$2:$D$654)</f>
        <v>0.18867924528301888</v>
      </c>
      <c r="D278" s="1" t="str">
        <f t="shared" si="16"/>
        <v/>
      </c>
      <c r="E278" s="1" t="str">
        <f t="shared" si="17"/>
        <v>X</v>
      </c>
      <c r="F278" s="22"/>
      <c r="G278" s="19"/>
      <c r="H278" s="54">
        <f>_xlfn.XLOOKUP(A278,'[2]Sponsor Profile Report'!$A:$A,'[2]Sponsor Profile Report'!$H:$H)</f>
        <v>1</v>
      </c>
      <c r="I278" s="54">
        <f>_xlfn.XLOOKUP(A278,'[1]LEA ID Order'!$A:$A,'[1]LEA ID Order'!$N:$N)</f>
        <v>159</v>
      </c>
      <c r="J278" s="54"/>
      <c r="K278" s="54"/>
      <c r="L278" s="1" t="str">
        <f t="shared" si="18"/>
        <v/>
      </c>
      <c r="M278" s="1" t="str">
        <f t="shared" si="19"/>
        <v/>
      </c>
      <c r="N278" s="21"/>
    </row>
    <row r="279" spans="1:14" x14ac:dyDescent="0.25">
      <c r="A279" s="61" t="s">
        <v>393</v>
      </c>
      <c r="B279" s="62" t="s">
        <v>394</v>
      </c>
      <c r="C279" s="63">
        <f>_xlfn.XLOOKUP(A279,'[1]LEA ID Order'!$A$2:$A$654,'[1]LEA ID Order'!$D$2:$D$654)</f>
        <v>0.23371647509578544</v>
      </c>
      <c r="D279" s="1" t="str">
        <f t="shared" si="16"/>
        <v/>
      </c>
      <c r="E279" s="1" t="str">
        <f t="shared" si="17"/>
        <v>X</v>
      </c>
      <c r="F279" s="22"/>
      <c r="G279" s="19"/>
      <c r="H279" s="54">
        <f>_xlfn.XLOOKUP(A279,'[2]Sponsor Profile Report'!$A:$A,'[2]Sponsor Profile Report'!$H:$H)</f>
        <v>1</v>
      </c>
      <c r="I279" s="54">
        <f>_xlfn.XLOOKUP(A279,'[1]LEA ID Order'!$A:$A,'[1]LEA ID Order'!$N:$N)</f>
        <v>261</v>
      </c>
      <c r="J279" s="54"/>
      <c r="K279" s="54"/>
      <c r="L279" s="1" t="str">
        <f t="shared" si="18"/>
        <v/>
      </c>
      <c r="M279" s="1" t="str">
        <f t="shared" si="19"/>
        <v/>
      </c>
      <c r="N279" s="21"/>
    </row>
    <row r="280" spans="1:14" x14ac:dyDescent="0.25">
      <c r="A280" s="61" t="s">
        <v>395</v>
      </c>
      <c r="B280" s="62" t="s">
        <v>396</v>
      </c>
      <c r="C280" s="63">
        <v>0.36670000000000003</v>
      </c>
      <c r="D280" s="1" t="str">
        <f t="shared" si="16"/>
        <v>X</v>
      </c>
      <c r="E280" s="1" t="str">
        <f t="shared" si="17"/>
        <v/>
      </c>
      <c r="F280" s="22"/>
      <c r="G280" s="19"/>
      <c r="H280" s="54">
        <f>_xlfn.XLOOKUP(A280,'[2]Sponsor Profile Report'!$A:$A,'[2]Sponsor Profile Report'!$H:$H)</f>
        <v>1</v>
      </c>
      <c r="I280" s="54">
        <f>_xlfn.XLOOKUP(A280,'[1]LEA ID Order'!$A:$A,'[1]LEA ID Order'!$N:$N)</f>
        <v>180</v>
      </c>
      <c r="J280" s="54"/>
      <c r="K280" s="54"/>
      <c r="L280" s="1" t="str">
        <f t="shared" si="18"/>
        <v/>
      </c>
      <c r="M280" s="1" t="str">
        <f t="shared" si="19"/>
        <v/>
      </c>
      <c r="N280" s="21"/>
    </row>
    <row r="281" spans="1:14" x14ac:dyDescent="0.25">
      <c r="A281" s="61" t="s">
        <v>397</v>
      </c>
      <c r="B281" s="62" t="s">
        <v>398</v>
      </c>
      <c r="C281" s="63">
        <v>0.24489999999999998</v>
      </c>
      <c r="D281" s="1" t="str">
        <f t="shared" si="16"/>
        <v/>
      </c>
      <c r="E281" s="1" t="str">
        <f t="shared" si="17"/>
        <v>X</v>
      </c>
      <c r="F281" s="22"/>
      <c r="G281" s="19"/>
      <c r="H281" s="54">
        <f>_xlfn.XLOOKUP(A281,'[2]Sponsor Profile Report'!$A:$A,'[2]Sponsor Profile Report'!$H:$H)</f>
        <v>1</v>
      </c>
      <c r="I281" s="54">
        <f>_xlfn.XLOOKUP(A281,'[1]LEA ID Order'!$A:$A,'[1]LEA ID Order'!$N:$N)</f>
        <v>98</v>
      </c>
      <c r="J281" s="54"/>
      <c r="K281" s="54"/>
      <c r="L281" s="1" t="str">
        <f t="shared" si="18"/>
        <v/>
      </c>
      <c r="M281" s="1" t="str">
        <f t="shared" si="19"/>
        <v/>
      </c>
      <c r="N281" s="21"/>
    </row>
    <row r="282" spans="1:14" x14ac:dyDescent="0.25">
      <c r="A282" s="61" t="s">
        <v>399</v>
      </c>
      <c r="B282" s="62" t="s">
        <v>400</v>
      </c>
      <c r="C282" s="63">
        <f>_xlfn.XLOOKUP(A282,'[1]LEA ID Order'!$A$2:$A$654,'[1]LEA ID Order'!$D$2:$D$654)</f>
        <v>0.28999999999999998</v>
      </c>
      <c r="D282" s="1" t="str">
        <f t="shared" si="16"/>
        <v>X</v>
      </c>
      <c r="E282" s="1" t="str">
        <f t="shared" si="17"/>
        <v/>
      </c>
      <c r="F282" s="22"/>
      <c r="G282" s="19"/>
      <c r="H282" s="54">
        <f>_xlfn.XLOOKUP(A282,'[2]Sponsor Profile Report'!$A:$A,'[2]Sponsor Profile Report'!$H:$H)</f>
        <v>1</v>
      </c>
      <c r="I282" s="54">
        <f>_xlfn.XLOOKUP(A282,'[1]LEA ID Order'!$A:$A,'[1]LEA ID Order'!$N:$N)</f>
        <v>100</v>
      </c>
      <c r="J282" s="54"/>
      <c r="K282" s="54"/>
      <c r="L282" s="1" t="str">
        <f t="shared" si="18"/>
        <v/>
      </c>
      <c r="M282" s="1" t="str">
        <f t="shared" si="19"/>
        <v/>
      </c>
      <c r="N282" s="21"/>
    </row>
    <row r="283" spans="1:14" x14ac:dyDescent="0.25">
      <c r="A283" s="61" t="s">
        <v>401</v>
      </c>
      <c r="B283" s="62" t="s">
        <v>402</v>
      </c>
      <c r="C283" s="63">
        <v>0.33279999999999998</v>
      </c>
      <c r="D283" s="1" t="str">
        <f t="shared" si="16"/>
        <v>X</v>
      </c>
      <c r="E283" s="1" t="str">
        <f t="shared" si="17"/>
        <v/>
      </c>
      <c r="F283" s="22"/>
      <c r="G283" s="19"/>
      <c r="H283" s="54">
        <f>_xlfn.XLOOKUP(A283,'[2]Sponsor Profile Report'!$A:$A,'[2]Sponsor Profile Report'!$H:$H)</f>
        <v>3</v>
      </c>
      <c r="I283" s="54">
        <f>_xlfn.XLOOKUP(A283,'[1]LEA ID Order'!$A:$A,'[1]LEA ID Order'!$N:$N)</f>
        <v>1286</v>
      </c>
      <c r="J283" s="54"/>
      <c r="K283" s="54"/>
      <c r="L283" s="1" t="str">
        <f t="shared" si="18"/>
        <v/>
      </c>
      <c r="M283" s="1" t="str">
        <f t="shared" si="19"/>
        <v/>
      </c>
      <c r="N283" s="21"/>
    </row>
    <row r="284" spans="1:14" x14ac:dyDescent="0.25">
      <c r="A284" s="61" t="s">
        <v>417</v>
      </c>
      <c r="B284" s="62" t="s">
        <v>418</v>
      </c>
      <c r="C284" s="63">
        <f>_xlfn.XLOOKUP(A284,'[1]LEA ID Order'!$A$2:$A$654,'[1]LEA ID Order'!$D$2:$D$654)</f>
        <v>2.6315789473684209E-2</v>
      </c>
      <c r="D284" s="1" t="str">
        <f t="shared" si="16"/>
        <v/>
      </c>
      <c r="E284" s="1" t="str">
        <f t="shared" si="17"/>
        <v/>
      </c>
      <c r="F284" s="22"/>
      <c r="G284" s="19"/>
      <c r="H284" s="54">
        <f>_xlfn.XLOOKUP(A284,'[2]Sponsor Profile Report'!$A:$A,'[2]Sponsor Profile Report'!$H:$H)</f>
        <v>1</v>
      </c>
      <c r="I284" s="54" t="str">
        <f>_xlfn.XLOOKUP(A284,'[1]LEA ID Order'!$A:$A,'[1]LEA ID Order'!$N:$N)</f>
        <v/>
      </c>
      <c r="J284" s="54"/>
      <c r="K284" s="54"/>
      <c r="L284" s="1" t="str">
        <f t="shared" si="18"/>
        <v/>
      </c>
      <c r="M284" s="1" t="str">
        <f t="shared" si="19"/>
        <v/>
      </c>
      <c r="N284" s="21"/>
    </row>
    <row r="285" spans="1:14" x14ac:dyDescent="0.25">
      <c r="A285" s="61" t="s">
        <v>419</v>
      </c>
      <c r="B285" s="62" t="s">
        <v>420</v>
      </c>
      <c r="C285" s="63">
        <f>_xlfn.XLOOKUP(A285,'[1]LEA ID Order'!$A$2:$A$654,'[1]LEA ID Order'!$D$2:$D$654)</f>
        <v>7.7586206896551727E-2</v>
      </c>
      <c r="D285" s="1" t="str">
        <f t="shared" si="16"/>
        <v/>
      </c>
      <c r="E285" s="1" t="str">
        <f t="shared" si="17"/>
        <v/>
      </c>
      <c r="F285" s="22"/>
      <c r="G285" s="19"/>
      <c r="H285" s="54">
        <f>_xlfn.XLOOKUP(A285,'[2]Sponsor Profile Report'!$A:$A,'[2]Sponsor Profile Report'!$H:$H)</f>
        <v>1</v>
      </c>
      <c r="I285" s="54" t="str">
        <f>_xlfn.XLOOKUP(A285,'[1]LEA ID Order'!$A:$A,'[1]LEA ID Order'!$N:$N)</f>
        <v/>
      </c>
      <c r="J285" s="54"/>
      <c r="K285" s="54"/>
      <c r="L285" s="1" t="str">
        <f t="shared" si="18"/>
        <v/>
      </c>
      <c r="M285" s="1" t="str">
        <f t="shared" si="19"/>
        <v/>
      </c>
      <c r="N285" s="21"/>
    </row>
    <row r="286" spans="1:14" x14ac:dyDescent="0.25">
      <c r="A286" s="61" t="s">
        <v>421</v>
      </c>
      <c r="B286" s="62" t="s">
        <v>422</v>
      </c>
      <c r="C286" s="63">
        <f>_xlfn.XLOOKUP(A286,'[1]LEA ID Order'!$A$2:$A$654,'[1]LEA ID Order'!$D$2:$D$654)</f>
        <v>0.14922870556673373</v>
      </c>
      <c r="D286" s="1" t="str">
        <f t="shared" si="16"/>
        <v/>
      </c>
      <c r="E286" s="1" t="str">
        <f t="shared" si="17"/>
        <v/>
      </c>
      <c r="F286" s="22"/>
      <c r="G286" s="19"/>
      <c r="H286" s="54">
        <f>_xlfn.XLOOKUP(A286,'[2]Sponsor Profile Report'!$A:$A,'[2]Sponsor Profile Report'!$H:$H)</f>
        <v>8</v>
      </c>
      <c r="I286" s="54" t="str">
        <f>_xlfn.XLOOKUP(A286,'[1]LEA ID Order'!$A:$A,'[1]LEA ID Order'!$N:$N)</f>
        <v/>
      </c>
      <c r="J286" s="54"/>
      <c r="K286" s="54"/>
      <c r="L286" s="1" t="str">
        <f t="shared" si="18"/>
        <v/>
      </c>
      <c r="M286" s="1" t="str">
        <f t="shared" si="19"/>
        <v/>
      </c>
      <c r="N286" s="21"/>
    </row>
    <row r="287" spans="1:14" x14ac:dyDescent="0.25">
      <c r="A287" s="61" t="s">
        <v>423</v>
      </c>
      <c r="B287" s="62" t="s">
        <v>424</v>
      </c>
      <c r="C287" s="63">
        <f>_xlfn.XLOOKUP(A287,'[1]LEA ID Order'!$A$2:$A$654,'[1]LEA ID Order'!$D$2:$D$654)</f>
        <v>0.22274091363787929</v>
      </c>
      <c r="D287" s="1" t="str">
        <f t="shared" si="16"/>
        <v/>
      </c>
      <c r="E287" s="1" t="str">
        <f t="shared" si="17"/>
        <v>X</v>
      </c>
      <c r="F287" s="22"/>
      <c r="G287" s="19"/>
      <c r="H287" s="54">
        <f>_xlfn.XLOOKUP(A287,'[2]Sponsor Profile Report'!$A:$A,'[2]Sponsor Profile Report'!$H:$H)</f>
        <v>5</v>
      </c>
      <c r="I287" s="54">
        <f>_xlfn.XLOOKUP(A287,'[1]LEA ID Order'!$A:$A,'[1]LEA ID Order'!$N:$N)</f>
        <v>2999</v>
      </c>
      <c r="J287" s="54"/>
      <c r="K287" s="54"/>
      <c r="L287" s="1" t="str">
        <f t="shared" si="18"/>
        <v/>
      </c>
      <c r="M287" s="1" t="str">
        <f t="shared" si="19"/>
        <v/>
      </c>
      <c r="N287" s="21"/>
    </row>
    <row r="288" spans="1:14" x14ac:dyDescent="0.25">
      <c r="A288" s="61" t="s">
        <v>425</v>
      </c>
      <c r="B288" s="62" t="s">
        <v>426</v>
      </c>
      <c r="C288" s="63">
        <f>_xlfn.XLOOKUP(A288,'[1]LEA ID Order'!$A$2:$A$654,'[1]LEA ID Order'!$D$2:$D$654)</f>
        <v>0.22149837133550487</v>
      </c>
      <c r="D288" s="1" t="str">
        <f t="shared" si="16"/>
        <v/>
      </c>
      <c r="E288" s="1" t="str">
        <f t="shared" si="17"/>
        <v>X</v>
      </c>
      <c r="F288" s="22"/>
      <c r="G288" s="19"/>
      <c r="H288" s="54">
        <f>_xlfn.XLOOKUP(A288,'[2]Sponsor Profile Report'!$A:$A,'[2]Sponsor Profile Report'!$H:$H)</f>
        <v>1</v>
      </c>
      <c r="I288" s="54">
        <f>_xlfn.XLOOKUP(A288,'[1]LEA ID Order'!$A:$A,'[1]LEA ID Order'!$N:$N)</f>
        <v>307</v>
      </c>
      <c r="J288" s="54"/>
      <c r="K288" s="54"/>
      <c r="L288" s="1" t="str">
        <f t="shared" si="18"/>
        <v/>
      </c>
      <c r="M288" s="1" t="str">
        <f t="shared" si="19"/>
        <v/>
      </c>
      <c r="N288" s="21"/>
    </row>
    <row r="289" spans="1:14" x14ac:dyDescent="0.25">
      <c r="A289" s="61" t="s">
        <v>427</v>
      </c>
      <c r="B289" s="62" t="s">
        <v>428</v>
      </c>
      <c r="C289" s="63">
        <f>_xlfn.XLOOKUP(A289,'[1]LEA ID Order'!$A$2:$A$654,'[1]LEA ID Order'!$D$2:$D$654)</f>
        <v>2.3041474654377881E-2</v>
      </c>
      <c r="D289" s="1" t="str">
        <f t="shared" si="16"/>
        <v/>
      </c>
      <c r="E289" s="1" t="str">
        <f t="shared" si="17"/>
        <v/>
      </c>
      <c r="F289" s="22"/>
      <c r="G289" s="19"/>
      <c r="H289" s="54">
        <f>_xlfn.XLOOKUP(A289,'[2]Sponsor Profile Report'!$A:$A,'[2]Sponsor Profile Report'!$H:$H)</f>
        <v>1</v>
      </c>
      <c r="I289" s="54" t="str">
        <f>_xlfn.XLOOKUP(A289,'[1]LEA ID Order'!$A:$A,'[1]LEA ID Order'!$N:$N)</f>
        <v/>
      </c>
      <c r="J289" s="54"/>
      <c r="K289" s="54"/>
      <c r="L289" s="1" t="str">
        <f t="shared" si="18"/>
        <v/>
      </c>
      <c r="M289" s="1" t="str">
        <f t="shared" si="19"/>
        <v/>
      </c>
      <c r="N289" s="21"/>
    </row>
    <row r="290" spans="1:14" x14ac:dyDescent="0.25">
      <c r="A290" s="61" t="s">
        <v>429</v>
      </c>
      <c r="B290" s="62" t="s">
        <v>430</v>
      </c>
      <c r="C290" s="63">
        <v>0.22829999999999998</v>
      </c>
      <c r="D290" s="1" t="str">
        <f t="shared" si="16"/>
        <v/>
      </c>
      <c r="E290" s="1" t="str">
        <f t="shared" si="17"/>
        <v>X</v>
      </c>
      <c r="F290" s="22"/>
      <c r="G290" s="19"/>
      <c r="H290" s="54">
        <f>_xlfn.XLOOKUP(A290,'[2]Sponsor Profile Report'!$A:$A,'[2]Sponsor Profile Report'!$H:$H)</f>
        <v>1</v>
      </c>
      <c r="I290" s="54">
        <f>_xlfn.XLOOKUP(A290,'[1]LEA ID Order'!$A:$A,'[1]LEA ID Order'!$N:$N)</f>
        <v>92</v>
      </c>
      <c r="J290" s="54"/>
      <c r="K290" s="54"/>
      <c r="L290" s="1" t="str">
        <f t="shared" si="18"/>
        <v/>
      </c>
      <c r="M290" s="1" t="str">
        <f t="shared" si="19"/>
        <v/>
      </c>
      <c r="N290" s="21"/>
    </row>
    <row r="291" spans="1:14" x14ac:dyDescent="0.25">
      <c r="A291" s="61" t="s">
        <v>431</v>
      </c>
      <c r="B291" s="62" t="s">
        <v>432</v>
      </c>
      <c r="C291" s="63">
        <f>_xlfn.XLOOKUP(A291,'[1]LEA ID Order'!$A$2:$A$654,'[1]LEA ID Order'!$D$2:$D$654)</f>
        <v>0.27082318558207502</v>
      </c>
      <c r="D291" s="1" t="str">
        <f t="shared" si="16"/>
        <v>X</v>
      </c>
      <c r="E291" s="1" t="str">
        <f t="shared" si="17"/>
        <v/>
      </c>
      <c r="F291" s="22"/>
      <c r="G291" s="19"/>
      <c r="H291" s="54">
        <f>_xlfn.XLOOKUP(A291,'[2]Sponsor Profile Report'!$A:$A,'[2]Sponsor Profile Report'!$H:$H)</f>
        <v>4</v>
      </c>
      <c r="I291" s="54">
        <f>_xlfn.XLOOKUP(A291,'[1]LEA ID Order'!$A:$A,'[1]LEA ID Order'!$N:$N)</f>
        <v>2053</v>
      </c>
      <c r="J291" s="54"/>
      <c r="K291" s="54"/>
      <c r="L291" s="1" t="str">
        <f t="shared" si="18"/>
        <v/>
      </c>
      <c r="M291" s="1" t="str">
        <f t="shared" si="19"/>
        <v/>
      </c>
      <c r="N291" s="21"/>
    </row>
    <row r="292" spans="1:14" x14ac:dyDescent="0.25">
      <c r="A292" s="61" t="s">
        <v>433</v>
      </c>
      <c r="B292" s="62" t="s">
        <v>434</v>
      </c>
      <c r="C292" s="63">
        <v>0.2457</v>
      </c>
      <c r="D292" s="1" t="str">
        <f t="shared" si="16"/>
        <v/>
      </c>
      <c r="E292" s="1" t="str">
        <f t="shared" si="17"/>
        <v>X</v>
      </c>
      <c r="F292" s="22"/>
      <c r="G292" s="19"/>
      <c r="H292" s="54">
        <f>_xlfn.XLOOKUP(A292,'[2]Sponsor Profile Report'!$A:$A,'[2]Sponsor Profile Report'!$H:$H)</f>
        <v>4</v>
      </c>
      <c r="I292" s="54">
        <f>_xlfn.XLOOKUP(A292,'[1]LEA ID Order'!$A:$A,'[1]LEA ID Order'!$N:$N)</f>
        <v>1925</v>
      </c>
      <c r="J292" s="54"/>
      <c r="K292" s="54"/>
      <c r="L292" s="1" t="str">
        <f t="shared" si="18"/>
        <v/>
      </c>
      <c r="M292" s="1" t="str">
        <f t="shared" si="19"/>
        <v/>
      </c>
      <c r="N292" s="21"/>
    </row>
    <row r="293" spans="1:14" x14ac:dyDescent="0.25">
      <c r="A293" s="61" t="s">
        <v>435</v>
      </c>
      <c r="B293" s="62" t="s">
        <v>436</v>
      </c>
      <c r="C293" s="63">
        <f>_xlfn.XLOOKUP(A293,'[1]LEA ID Order'!$A$2:$A$654,'[1]LEA ID Order'!$D$2:$D$654)</f>
        <v>0.14385150812064965</v>
      </c>
      <c r="D293" s="1" t="str">
        <f t="shared" si="16"/>
        <v/>
      </c>
      <c r="E293" s="1" t="str">
        <f t="shared" si="17"/>
        <v/>
      </c>
      <c r="F293" s="22"/>
      <c r="G293" s="19"/>
      <c r="H293" s="54">
        <f>_xlfn.XLOOKUP(A293,'[2]Sponsor Profile Report'!$A:$A,'[2]Sponsor Profile Report'!$H:$H)</f>
        <v>3</v>
      </c>
      <c r="I293" s="54" t="str">
        <f>_xlfn.XLOOKUP(A293,'[1]LEA ID Order'!$A:$A,'[1]LEA ID Order'!$N:$N)</f>
        <v/>
      </c>
      <c r="J293" s="54"/>
      <c r="K293" s="54"/>
      <c r="L293" s="1" t="str">
        <f t="shared" si="18"/>
        <v/>
      </c>
      <c r="M293" s="1" t="str">
        <f t="shared" si="19"/>
        <v/>
      </c>
      <c r="N293" s="21"/>
    </row>
    <row r="294" spans="1:14" x14ac:dyDescent="0.25">
      <c r="A294" s="61" t="s">
        <v>437</v>
      </c>
      <c r="B294" s="62" t="s">
        <v>438</v>
      </c>
      <c r="C294" s="63">
        <f>_xlfn.XLOOKUP(A294,'[1]LEA ID Order'!$A$2:$A$654,'[1]LEA ID Order'!$D$2:$D$654)</f>
        <v>8.6377796658170483E-2</v>
      </c>
      <c r="D294" s="1" t="str">
        <f t="shared" si="16"/>
        <v/>
      </c>
      <c r="E294" s="1" t="str">
        <f t="shared" si="17"/>
        <v/>
      </c>
      <c r="F294" s="22"/>
      <c r="G294" s="19"/>
      <c r="H294" s="54">
        <f>_xlfn.XLOOKUP(A294,'[2]Sponsor Profile Report'!$A:$A,'[2]Sponsor Profile Report'!$H:$H)</f>
        <v>10</v>
      </c>
      <c r="I294" s="54" t="str">
        <f>_xlfn.XLOOKUP(A294,'[1]LEA ID Order'!$A:$A,'[1]LEA ID Order'!$N:$N)</f>
        <v/>
      </c>
      <c r="J294" s="54"/>
      <c r="K294" s="54"/>
      <c r="L294" s="1" t="str">
        <f t="shared" si="18"/>
        <v/>
      </c>
      <c r="M294" s="1" t="str">
        <f t="shared" si="19"/>
        <v/>
      </c>
      <c r="N294" s="21"/>
    </row>
    <row r="295" spans="1:14" x14ac:dyDescent="0.25">
      <c r="A295" s="61" t="s">
        <v>439</v>
      </c>
      <c r="B295" s="62" t="s">
        <v>440</v>
      </c>
      <c r="C295" s="63">
        <f>_xlfn.XLOOKUP(A295,'[1]LEA ID Order'!$A$2:$A$654,'[1]LEA ID Order'!$D$2:$D$654)</f>
        <v>2.7472527472527472E-2</v>
      </c>
      <c r="D295" s="1" t="str">
        <f t="shared" si="16"/>
        <v/>
      </c>
      <c r="E295" s="1" t="str">
        <f t="shared" si="17"/>
        <v/>
      </c>
      <c r="F295" s="22"/>
      <c r="G295" s="19"/>
      <c r="H295" s="54">
        <f>_xlfn.XLOOKUP(A295,'[2]Sponsor Profile Report'!$A:$A,'[2]Sponsor Profile Report'!$H:$H)</f>
        <v>1</v>
      </c>
      <c r="I295" s="54" t="str">
        <f>_xlfn.XLOOKUP(A295,'[1]LEA ID Order'!$A:$A,'[1]LEA ID Order'!$N:$N)</f>
        <v/>
      </c>
      <c r="J295" s="54"/>
      <c r="K295" s="54"/>
      <c r="L295" s="1" t="str">
        <f t="shared" si="18"/>
        <v/>
      </c>
      <c r="M295" s="1" t="str">
        <f t="shared" si="19"/>
        <v/>
      </c>
      <c r="N295" s="21"/>
    </row>
    <row r="296" spans="1:14" x14ac:dyDescent="0.25">
      <c r="A296" s="61" t="s">
        <v>441</v>
      </c>
      <c r="B296" s="62" t="s">
        <v>442</v>
      </c>
      <c r="C296" s="63">
        <v>0.19899999999999998</v>
      </c>
      <c r="D296" s="1" t="str">
        <f t="shared" si="16"/>
        <v/>
      </c>
      <c r="E296" s="1" t="str">
        <f t="shared" si="17"/>
        <v>X</v>
      </c>
      <c r="F296" s="22"/>
      <c r="G296" s="19"/>
      <c r="H296" s="54">
        <f>_xlfn.XLOOKUP(A296,'[2]Sponsor Profile Report'!$A:$A,'[2]Sponsor Profile Report'!$H:$H)</f>
        <v>4</v>
      </c>
      <c r="I296" s="54">
        <f>_xlfn.XLOOKUP(A296,'[1]LEA ID Order'!$A:$A,'[1]LEA ID Order'!$N:$N)</f>
        <v>1729</v>
      </c>
      <c r="J296" s="54"/>
      <c r="K296" s="54"/>
      <c r="L296" s="1" t="str">
        <f t="shared" si="18"/>
        <v/>
      </c>
      <c r="M296" s="1" t="str">
        <f t="shared" si="19"/>
        <v/>
      </c>
      <c r="N296" s="21"/>
    </row>
    <row r="297" spans="1:14" x14ac:dyDescent="0.25">
      <c r="A297" s="61" t="s">
        <v>443</v>
      </c>
      <c r="B297" s="62" t="s">
        <v>444</v>
      </c>
      <c r="C297" s="63">
        <f>_xlfn.XLOOKUP(A297,'[1]LEA ID Order'!$A$2:$A$654,'[1]LEA ID Order'!$D$2:$D$654)</f>
        <v>9.1145833333333329E-2</v>
      </c>
      <c r="D297" s="1" t="str">
        <f t="shared" si="16"/>
        <v/>
      </c>
      <c r="E297" s="1" t="str">
        <f t="shared" si="17"/>
        <v/>
      </c>
      <c r="F297" s="22"/>
      <c r="G297" s="19"/>
      <c r="H297" s="54">
        <f>_xlfn.XLOOKUP(A297,'[2]Sponsor Profile Report'!$A:$A,'[2]Sponsor Profile Report'!$H:$H)</f>
        <v>3</v>
      </c>
      <c r="I297" s="54" t="str">
        <f>_xlfn.XLOOKUP(A297,'[1]LEA ID Order'!$A:$A,'[1]LEA ID Order'!$N:$N)</f>
        <v/>
      </c>
      <c r="J297" s="54"/>
      <c r="K297" s="54"/>
      <c r="L297" s="1" t="str">
        <f t="shared" si="18"/>
        <v/>
      </c>
      <c r="M297" s="1" t="str">
        <f t="shared" si="19"/>
        <v/>
      </c>
      <c r="N297" s="21"/>
    </row>
    <row r="298" spans="1:14" x14ac:dyDescent="0.25">
      <c r="A298" s="61" t="s">
        <v>445</v>
      </c>
      <c r="B298" s="62" t="s">
        <v>446</v>
      </c>
      <c r="C298" s="63">
        <v>0</v>
      </c>
      <c r="D298" s="1" t="str">
        <f t="shared" si="16"/>
        <v/>
      </c>
      <c r="E298" s="1" t="str">
        <f t="shared" si="17"/>
        <v/>
      </c>
      <c r="F298" s="22"/>
      <c r="G298" s="19"/>
      <c r="H298" s="54">
        <f>_xlfn.XLOOKUP(A298,'[2]Sponsor Profile Report'!$A:$A,'[2]Sponsor Profile Report'!$H:$H)</f>
        <v>1</v>
      </c>
      <c r="I298" s="54" t="str">
        <f>_xlfn.XLOOKUP(A298,'[1]LEA ID Order'!$A:$A,'[1]LEA ID Order'!$N:$N)</f>
        <v/>
      </c>
      <c r="J298" s="54"/>
      <c r="K298" s="54"/>
      <c r="L298" s="1" t="str">
        <f t="shared" si="18"/>
        <v/>
      </c>
      <c r="M298" s="1" t="str">
        <f t="shared" si="19"/>
        <v/>
      </c>
      <c r="N298" s="21"/>
    </row>
    <row r="299" spans="1:14" x14ac:dyDescent="0.25">
      <c r="A299" s="61" t="s">
        <v>447</v>
      </c>
      <c r="B299" s="62" t="s">
        <v>448</v>
      </c>
      <c r="C299" s="63">
        <f>_xlfn.XLOOKUP(A299,'[1]LEA ID Order'!$A$2:$A$654,'[1]LEA ID Order'!$D$2:$D$654)</f>
        <v>0.11480362537764351</v>
      </c>
      <c r="D299" s="1" t="str">
        <f t="shared" si="16"/>
        <v/>
      </c>
      <c r="E299" s="1" t="str">
        <f t="shared" si="17"/>
        <v/>
      </c>
      <c r="F299" s="22"/>
      <c r="G299" s="19"/>
      <c r="H299" s="54">
        <f>_xlfn.XLOOKUP(A299,'[2]Sponsor Profile Report'!$A:$A,'[2]Sponsor Profile Report'!$H:$H)</f>
        <v>2</v>
      </c>
      <c r="I299" s="54" t="str">
        <f>_xlfn.XLOOKUP(A299,'[1]LEA ID Order'!$A:$A,'[1]LEA ID Order'!$N:$N)</f>
        <v/>
      </c>
      <c r="J299" s="54"/>
      <c r="K299" s="54"/>
      <c r="L299" s="1" t="str">
        <f t="shared" si="18"/>
        <v/>
      </c>
      <c r="M299" s="1" t="str">
        <f t="shared" si="19"/>
        <v/>
      </c>
      <c r="N299" s="21"/>
    </row>
    <row r="300" spans="1:14" x14ac:dyDescent="0.25">
      <c r="A300" s="61" t="s">
        <v>449</v>
      </c>
      <c r="B300" s="62" t="s">
        <v>450</v>
      </c>
      <c r="C300" s="63">
        <f>_xlfn.XLOOKUP(A300,'[1]LEA ID Order'!$A$2:$A$654,'[1]LEA ID Order'!$D$2:$D$654)</f>
        <v>9.4871794871794868E-2</v>
      </c>
      <c r="D300" s="1" t="str">
        <f t="shared" si="16"/>
        <v/>
      </c>
      <c r="E300" s="1" t="str">
        <f t="shared" si="17"/>
        <v/>
      </c>
      <c r="F300" s="22"/>
      <c r="G300" s="19"/>
      <c r="H300" s="54">
        <f>_xlfn.XLOOKUP(A300,'[2]Sponsor Profile Report'!$A:$A,'[2]Sponsor Profile Report'!$H:$H)</f>
        <v>2</v>
      </c>
      <c r="I300" s="54" t="str">
        <f>_xlfn.XLOOKUP(A300,'[1]LEA ID Order'!$A:$A,'[1]LEA ID Order'!$N:$N)</f>
        <v/>
      </c>
      <c r="J300" s="54"/>
      <c r="K300" s="54"/>
      <c r="L300" s="1" t="str">
        <f t="shared" si="18"/>
        <v/>
      </c>
      <c r="M300" s="1" t="str">
        <f t="shared" si="19"/>
        <v/>
      </c>
      <c r="N300" s="21"/>
    </row>
    <row r="301" spans="1:14" x14ac:dyDescent="0.25">
      <c r="A301" s="61" t="s">
        <v>451</v>
      </c>
      <c r="B301" s="62" t="s">
        <v>452</v>
      </c>
      <c r="C301" s="63">
        <f>_xlfn.XLOOKUP(A301,'[1]LEA ID Order'!$A$2:$A$654,'[1]LEA ID Order'!$D$2:$D$654)</f>
        <v>0.13452914798206278</v>
      </c>
      <c r="D301" s="1" t="str">
        <f t="shared" si="16"/>
        <v/>
      </c>
      <c r="E301" s="1" t="str">
        <f t="shared" si="17"/>
        <v/>
      </c>
      <c r="F301" s="22"/>
      <c r="G301" s="19"/>
      <c r="H301" s="54">
        <f>_xlfn.XLOOKUP(A301,'[2]Sponsor Profile Report'!$A:$A,'[2]Sponsor Profile Report'!$H:$H)</f>
        <v>3</v>
      </c>
      <c r="I301" s="54" t="str">
        <f>_xlfn.XLOOKUP(A301,'[1]LEA ID Order'!$A:$A,'[1]LEA ID Order'!$N:$N)</f>
        <v/>
      </c>
      <c r="J301" s="54"/>
      <c r="K301" s="54"/>
      <c r="L301" s="1" t="str">
        <f t="shared" si="18"/>
        <v/>
      </c>
      <c r="M301" s="1" t="str">
        <f t="shared" si="19"/>
        <v/>
      </c>
      <c r="N301" s="21"/>
    </row>
    <row r="302" spans="1:14" x14ac:dyDescent="0.25">
      <c r="A302" s="61" t="s">
        <v>453</v>
      </c>
      <c r="B302" s="62" t="s">
        <v>454</v>
      </c>
      <c r="C302" s="63">
        <f>_xlfn.XLOOKUP(A302,'[1]LEA ID Order'!$A$2:$A$654,'[1]LEA ID Order'!$D$2:$D$654)</f>
        <v>0.19428072473259114</v>
      </c>
      <c r="D302" s="1" t="str">
        <f t="shared" si="16"/>
        <v/>
      </c>
      <c r="E302" s="1" t="str">
        <f t="shared" si="17"/>
        <v>X</v>
      </c>
      <c r="F302" s="22"/>
      <c r="G302" s="19"/>
      <c r="H302" s="54">
        <f>_xlfn.XLOOKUP(A302,'[2]Sponsor Profile Report'!$A:$A,'[2]Sponsor Profile Report'!$H:$H)</f>
        <v>9</v>
      </c>
      <c r="I302" s="54">
        <f>_xlfn.XLOOKUP(A302,'[1]LEA ID Order'!$A:$A,'[1]LEA ID Order'!$N:$N)</f>
        <v>4581</v>
      </c>
      <c r="J302" s="54"/>
      <c r="K302" s="54"/>
      <c r="L302" s="1" t="str">
        <f t="shared" si="18"/>
        <v/>
      </c>
      <c r="M302" s="1" t="str">
        <f t="shared" si="19"/>
        <v/>
      </c>
      <c r="N302" s="21"/>
    </row>
    <row r="303" spans="1:14" x14ac:dyDescent="0.25">
      <c r="A303" s="61" t="s">
        <v>455</v>
      </c>
      <c r="B303" s="62" t="s">
        <v>456</v>
      </c>
      <c r="C303" s="63">
        <f>_xlfn.XLOOKUP(A303,'[1]LEA ID Order'!$A$2:$A$654,'[1]LEA ID Order'!$D$2:$D$654)</f>
        <v>0.16074418604651164</v>
      </c>
      <c r="D303" s="1" t="str">
        <f t="shared" si="16"/>
        <v/>
      </c>
      <c r="E303" s="1" t="str">
        <f t="shared" si="17"/>
        <v>X</v>
      </c>
      <c r="F303" s="22"/>
      <c r="G303" s="19"/>
      <c r="H303" s="54">
        <f>_xlfn.XLOOKUP(A303,'[2]Sponsor Profile Report'!$A:$A,'[2]Sponsor Profile Report'!$H:$H)</f>
        <v>9</v>
      </c>
      <c r="I303" s="54">
        <f>_xlfn.XLOOKUP(A303,'[1]LEA ID Order'!$A:$A,'[1]LEA ID Order'!$N:$N)</f>
        <v>5375</v>
      </c>
      <c r="J303" s="54"/>
      <c r="K303" s="54"/>
      <c r="L303" s="1" t="str">
        <f t="shared" si="18"/>
        <v/>
      </c>
      <c r="M303" s="1" t="str">
        <f t="shared" si="19"/>
        <v/>
      </c>
      <c r="N303" s="21"/>
    </row>
    <row r="304" spans="1:14" x14ac:dyDescent="0.25">
      <c r="A304" s="61" t="s">
        <v>457</v>
      </c>
      <c r="B304" s="62" t="s">
        <v>458</v>
      </c>
      <c r="C304" s="63">
        <f>_xlfn.XLOOKUP(A304,'[1]LEA ID Order'!$A$2:$A$654,'[1]LEA ID Order'!$D$2:$D$654)</f>
        <v>0.18820577164366373</v>
      </c>
      <c r="D304" s="1" t="str">
        <f t="shared" si="16"/>
        <v/>
      </c>
      <c r="E304" s="1" t="str">
        <f t="shared" si="17"/>
        <v>X</v>
      </c>
      <c r="F304" s="22"/>
      <c r="G304" s="19"/>
      <c r="H304" s="54">
        <f>_xlfn.XLOOKUP(A304,'[2]Sponsor Profile Report'!$A:$A,'[2]Sponsor Profile Report'!$H:$H)</f>
        <v>3</v>
      </c>
      <c r="I304" s="54">
        <f>_xlfn.XLOOKUP(A304,'[1]LEA ID Order'!$A:$A,'[1]LEA ID Order'!$N:$N)</f>
        <v>797</v>
      </c>
      <c r="J304" s="54"/>
      <c r="K304" s="54"/>
      <c r="L304" s="1" t="str">
        <f t="shared" si="18"/>
        <v/>
      </c>
      <c r="M304" s="1" t="str">
        <f t="shared" si="19"/>
        <v/>
      </c>
      <c r="N304" s="21"/>
    </row>
    <row r="305" spans="1:14" x14ac:dyDescent="0.25">
      <c r="A305" s="61" t="s">
        <v>461</v>
      </c>
      <c r="B305" s="62" t="s">
        <v>462</v>
      </c>
      <c r="C305" s="63">
        <f>_xlfn.XLOOKUP(A305,'[1]LEA ID Order'!$A$2:$A$654,'[1]LEA ID Order'!$D$2:$D$654)</f>
        <v>0.14494875549048317</v>
      </c>
      <c r="D305" s="1" t="str">
        <f t="shared" si="16"/>
        <v/>
      </c>
      <c r="E305" s="1" t="str">
        <f t="shared" si="17"/>
        <v/>
      </c>
      <c r="F305" s="22"/>
      <c r="G305" s="19"/>
      <c r="H305" s="54">
        <f>_xlfn.XLOOKUP(A305,'[2]Sponsor Profile Report'!$A:$A,'[2]Sponsor Profile Report'!$H:$H)</f>
        <v>4</v>
      </c>
      <c r="I305" s="54" t="str">
        <f>_xlfn.XLOOKUP(A305,'[1]LEA ID Order'!$A:$A,'[1]LEA ID Order'!$N:$N)</f>
        <v/>
      </c>
      <c r="J305" s="54"/>
      <c r="K305" s="54"/>
      <c r="L305" s="1" t="str">
        <f t="shared" si="18"/>
        <v/>
      </c>
      <c r="M305" s="1" t="str">
        <f t="shared" si="19"/>
        <v/>
      </c>
      <c r="N305" s="21"/>
    </row>
    <row r="306" spans="1:14" x14ac:dyDescent="0.25">
      <c r="A306" s="61" t="s">
        <v>463</v>
      </c>
      <c r="B306" s="62" t="s">
        <v>464</v>
      </c>
      <c r="C306" s="63">
        <f>_xlfn.XLOOKUP(A306,'[1]LEA ID Order'!$A$2:$A$654,'[1]LEA ID Order'!$D$2:$D$654)</f>
        <v>0.14892787524366471</v>
      </c>
      <c r="D306" s="1" t="str">
        <f t="shared" si="16"/>
        <v/>
      </c>
      <c r="E306" s="1" t="str">
        <f t="shared" si="17"/>
        <v/>
      </c>
      <c r="F306" s="22"/>
      <c r="G306" s="19"/>
      <c r="H306" s="54">
        <f>_xlfn.XLOOKUP(A306,'[2]Sponsor Profile Report'!$A:$A,'[2]Sponsor Profile Report'!$H:$H)</f>
        <v>5</v>
      </c>
      <c r="I306" s="54" t="str">
        <f>_xlfn.XLOOKUP(A306,'[1]LEA ID Order'!$A:$A,'[1]LEA ID Order'!$N:$N)</f>
        <v/>
      </c>
      <c r="J306" s="54"/>
      <c r="K306" s="54"/>
      <c r="L306" s="1" t="str">
        <f t="shared" si="18"/>
        <v/>
      </c>
      <c r="M306" s="1" t="str">
        <f t="shared" si="19"/>
        <v/>
      </c>
      <c r="N306" s="21"/>
    </row>
    <row r="307" spans="1:14" x14ac:dyDescent="0.25">
      <c r="A307" s="61" t="s">
        <v>465</v>
      </c>
      <c r="B307" s="62" t="s">
        <v>466</v>
      </c>
      <c r="C307" s="63">
        <v>0.33779999999999999</v>
      </c>
      <c r="D307" s="1" t="str">
        <f t="shared" si="16"/>
        <v>X</v>
      </c>
      <c r="E307" s="1" t="str">
        <f t="shared" si="17"/>
        <v/>
      </c>
      <c r="F307" s="22"/>
      <c r="G307" s="19"/>
      <c r="H307" s="54">
        <f>_xlfn.XLOOKUP(A307,'[2]Sponsor Profile Report'!$A:$A,'[2]Sponsor Profile Report'!$H:$H)</f>
        <v>53</v>
      </c>
      <c r="I307" s="54">
        <f>_xlfn.XLOOKUP(A307,'[1]LEA ID Order'!$A:$A,'[1]LEA ID Order'!$N:$N)</f>
        <v>21994</v>
      </c>
      <c r="J307" s="54"/>
      <c r="K307" s="54"/>
      <c r="L307" s="1" t="str">
        <f t="shared" si="18"/>
        <v/>
      </c>
      <c r="M307" s="1" t="str">
        <f t="shared" si="19"/>
        <v/>
      </c>
      <c r="N307" s="21"/>
    </row>
    <row r="308" spans="1:14" x14ac:dyDescent="0.25">
      <c r="A308" s="61" t="s">
        <v>467</v>
      </c>
      <c r="B308" s="62" t="s">
        <v>468</v>
      </c>
      <c r="C308" s="63">
        <v>0</v>
      </c>
      <c r="D308" s="1" t="str">
        <f t="shared" si="16"/>
        <v/>
      </c>
      <c r="E308" s="1" t="str">
        <f t="shared" si="17"/>
        <v/>
      </c>
      <c r="F308" s="22"/>
      <c r="G308" s="19"/>
      <c r="H308" s="54">
        <f>_xlfn.XLOOKUP(A308,'[2]Sponsor Profile Report'!$A:$A,'[2]Sponsor Profile Report'!$H:$H)</f>
        <v>2</v>
      </c>
      <c r="I308" s="54" t="str">
        <f>_xlfn.XLOOKUP(A308,'[1]LEA ID Order'!$A:$A,'[1]LEA ID Order'!$N:$N)</f>
        <v/>
      </c>
      <c r="J308" s="54"/>
      <c r="K308" s="54"/>
      <c r="L308" s="1" t="str">
        <f t="shared" si="18"/>
        <v/>
      </c>
      <c r="M308" s="1" t="str">
        <f t="shared" si="19"/>
        <v/>
      </c>
      <c r="N308" s="21"/>
    </row>
    <row r="309" spans="1:14" x14ac:dyDescent="0.25">
      <c r="A309" s="61" t="s">
        <v>469</v>
      </c>
      <c r="B309" s="62" t="s">
        <v>470</v>
      </c>
      <c r="C309" s="63">
        <f>_xlfn.XLOOKUP(A309,'[1]LEA ID Order'!$A$2:$A$654,'[1]LEA ID Order'!$D$2:$D$654)</f>
        <v>0</v>
      </c>
      <c r="D309" s="1" t="str">
        <f t="shared" si="16"/>
        <v/>
      </c>
      <c r="E309" s="1" t="str">
        <f t="shared" si="17"/>
        <v/>
      </c>
      <c r="F309" s="22"/>
      <c r="G309" s="19"/>
      <c r="H309" s="54">
        <f>_xlfn.XLOOKUP(A309,'[2]Sponsor Profile Report'!$A:$A,'[2]Sponsor Profile Report'!$H:$H)</f>
        <v>1</v>
      </c>
      <c r="I309" s="54" t="str">
        <f>_xlfn.XLOOKUP(A309,'[1]LEA ID Order'!$A:$A,'[1]LEA ID Order'!$N:$N)</f>
        <v/>
      </c>
      <c r="J309" s="54"/>
      <c r="K309" s="54"/>
      <c r="L309" s="1" t="str">
        <f t="shared" si="18"/>
        <v/>
      </c>
      <c r="M309" s="1" t="str">
        <f t="shared" si="19"/>
        <v/>
      </c>
      <c r="N309" s="21"/>
    </row>
    <row r="310" spans="1:14" x14ac:dyDescent="0.25">
      <c r="A310" s="61" t="s">
        <v>471</v>
      </c>
      <c r="B310" s="62" t="s">
        <v>472</v>
      </c>
      <c r="C310" s="63">
        <f>_xlfn.XLOOKUP(A310,'[1]LEA ID Order'!$A$2:$A$654,'[1]LEA ID Order'!$D$2:$D$654)</f>
        <v>0.17647058823529413</v>
      </c>
      <c r="D310" s="1" t="str">
        <f t="shared" si="16"/>
        <v/>
      </c>
      <c r="E310" s="1" t="str">
        <f t="shared" si="17"/>
        <v>X</v>
      </c>
      <c r="F310" s="22"/>
      <c r="G310" s="19"/>
      <c r="H310" s="54">
        <f>_xlfn.XLOOKUP(A310,'[2]Sponsor Profile Report'!$A:$A,'[2]Sponsor Profile Report'!$H:$H)</f>
        <v>2</v>
      </c>
      <c r="I310" s="54">
        <f>_xlfn.XLOOKUP(A310,'[1]LEA ID Order'!$A:$A,'[1]LEA ID Order'!$N:$N)</f>
        <v>119</v>
      </c>
      <c r="J310" s="54"/>
      <c r="K310" s="54"/>
      <c r="L310" s="1" t="str">
        <f t="shared" si="18"/>
        <v/>
      </c>
      <c r="M310" s="1" t="str">
        <f t="shared" si="19"/>
        <v/>
      </c>
      <c r="N310" s="21"/>
    </row>
    <row r="311" spans="1:14" x14ac:dyDescent="0.25">
      <c r="A311" s="61" t="s">
        <v>475</v>
      </c>
      <c r="B311" s="62" t="s">
        <v>476</v>
      </c>
      <c r="C311" s="63">
        <f>_xlfn.XLOOKUP(A311,'[1]LEA ID Order'!$A$2:$A$654,'[1]LEA ID Order'!$D$2:$D$654)</f>
        <v>1.8633540372670808E-2</v>
      </c>
      <c r="D311" s="1" t="str">
        <f t="shared" si="16"/>
        <v/>
      </c>
      <c r="E311" s="1" t="str">
        <f t="shared" si="17"/>
        <v/>
      </c>
      <c r="F311" s="22"/>
      <c r="G311" s="19"/>
      <c r="H311" s="54">
        <f>_xlfn.XLOOKUP(A311,'[2]Sponsor Profile Report'!$A:$A,'[2]Sponsor Profile Report'!$H:$H)</f>
        <v>1</v>
      </c>
      <c r="I311" s="54" t="str">
        <f>_xlfn.XLOOKUP(A311,'[1]LEA ID Order'!$A:$A,'[1]LEA ID Order'!$N:$N)</f>
        <v/>
      </c>
      <c r="J311" s="54"/>
      <c r="K311" s="54"/>
      <c r="L311" s="1" t="str">
        <f t="shared" si="18"/>
        <v/>
      </c>
      <c r="M311" s="1" t="str">
        <f t="shared" si="19"/>
        <v/>
      </c>
      <c r="N311" s="21"/>
    </row>
    <row r="312" spans="1:14" x14ac:dyDescent="0.25">
      <c r="A312" s="61" t="s">
        <v>477</v>
      </c>
      <c r="B312" s="62" t="s">
        <v>478</v>
      </c>
      <c r="C312" s="63">
        <f>_xlfn.XLOOKUP(A312,'[1]LEA ID Order'!$A$2:$A$654,'[1]LEA ID Order'!$D$2:$D$654)</f>
        <v>0.36363636363636365</v>
      </c>
      <c r="D312" s="1" t="str">
        <f t="shared" si="16"/>
        <v>X</v>
      </c>
      <c r="E312" s="1" t="str">
        <f t="shared" si="17"/>
        <v/>
      </c>
      <c r="F312" s="22"/>
      <c r="G312" s="19"/>
      <c r="H312" s="54">
        <f>_xlfn.XLOOKUP(A312,'[2]Sponsor Profile Report'!$A:$A,'[2]Sponsor Profile Report'!$H:$H)</f>
        <v>1</v>
      </c>
      <c r="I312" s="54">
        <f>_xlfn.XLOOKUP(A312,'[1]LEA ID Order'!$A:$A,'[1]LEA ID Order'!$N:$N)</f>
        <v>44</v>
      </c>
      <c r="J312" s="54"/>
      <c r="K312" s="54"/>
      <c r="L312" s="1" t="str">
        <f t="shared" si="18"/>
        <v/>
      </c>
      <c r="M312" s="1" t="str">
        <f t="shared" si="19"/>
        <v/>
      </c>
      <c r="N312" s="21"/>
    </row>
    <row r="313" spans="1:14" x14ac:dyDescent="0.25">
      <c r="A313" s="61" t="s">
        <v>479</v>
      </c>
      <c r="B313" s="62" t="s">
        <v>480</v>
      </c>
      <c r="C313" s="63">
        <v>0.26129999999999998</v>
      </c>
      <c r="D313" s="1" t="str">
        <f t="shared" si="16"/>
        <v>X</v>
      </c>
      <c r="E313" s="1" t="str">
        <f t="shared" si="17"/>
        <v/>
      </c>
      <c r="F313" s="22"/>
      <c r="G313" s="19"/>
      <c r="H313" s="54">
        <f>_xlfn.XLOOKUP(A313,'[2]Sponsor Profile Report'!$A:$A,'[2]Sponsor Profile Report'!$H:$H)</f>
        <v>3</v>
      </c>
      <c r="I313" s="54">
        <f>_xlfn.XLOOKUP(A313,'[1]LEA ID Order'!$A:$A,'[1]LEA ID Order'!$N:$N)</f>
        <v>972</v>
      </c>
      <c r="J313" s="54"/>
      <c r="K313" s="54"/>
      <c r="L313" s="1" t="str">
        <f t="shared" si="18"/>
        <v/>
      </c>
      <c r="M313" s="1" t="str">
        <f t="shared" si="19"/>
        <v/>
      </c>
      <c r="N313" s="21"/>
    </row>
    <row r="314" spans="1:14" x14ac:dyDescent="0.25">
      <c r="A314" s="61" t="s">
        <v>481</v>
      </c>
      <c r="B314" s="62" t="s">
        <v>482</v>
      </c>
      <c r="C314" s="63">
        <v>0.28570000000000001</v>
      </c>
      <c r="D314" s="1" t="str">
        <f t="shared" si="16"/>
        <v>X</v>
      </c>
      <c r="E314" s="1" t="str">
        <f t="shared" si="17"/>
        <v/>
      </c>
      <c r="F314" s="22"/>
      <c r="G314" s="19"/>
      <c r="H314" s="54">
        <f>_xlfn.XLOOKUP(A314,'[2]Sponsor Profile Report'!$A:$A,'[2]Sponsor Profile Report'!$H:$H)</f>
        <v>2</v>
      </c>
      <c r="I314" s="54">
        <f>_xlfn.XLOOKUP(A314,'[1]LEA ID Order'!$A:$A,'[1]LEA ID Order'!$N:$N)</f>
        <v>77</v>
      </c>
      <c r="J314" s="54"/>
      <c r="K314" s="54"/>
      <c r="L314" s="1" t="str">
        <f t="shared" si="18"/>
        <v/>
      </c>
      <c r="M314" s="1" t="str">
        <f t="shared" si="19"/>
        <v/>
      </c>
      <c r="N314" s="21"/>
    </row>
    <row r="315" spans="1:14" x14ac:dyDescent="0.25">
      <c r="A315" s="61" t="s">
        <v>485</v>
      </c>
      <c r="B315" s="62" t="s">
        <v>486</v>
      </c>
      <c r="C315" s="63">
        <f>_xlfn.XLOOKUP(A315,'[1]LEA ID Order'!$A$2:$A$654,'[1]LEA ID Order'!$D$2:$D$654)</f>
        <v>7.5221238938053103E-2</v>
      </c>
      <c r="D315" s="1" t="str">
        <f t="shared" si="16"/>
        <v/>
      </c>
      <c r="E315" s="1" t="str">
        <f t="shared" si="17"/>
        <v/>
      </c>
      <c r="F315" s="22"/>
      <c r="G315" s="19"/>
      <c r="H315" s="54">
        <f>_xlfn.XLOOKUP(A315,'[2]Sponsor Profile Report'!$A:$A,'[2]Sponsor Profile Report'!$H:$H)</f>
        <v>2</v>
      </c>
      <c r="I315" s="54" t="str">
        <f>_xlfn.XLOOKUP(A315,'[1]LEA ID Order'!$A:$A,'[1]LEA ID Order'!$N:$N)</f>
        <v/>
      </c>
      <c r="J315" s="54"/>
      <c r="K315" s="54"/>
      <c r="L315" s="1" t="str">
        <f t="shared" si="18"/>
        <v/>
      </c>
      <c r="M315" s="1" t="str">
        <f t="shared" si="19"/>
        <v/>
      </c>
      <c r="N315" s="21"/>
    </row>
    <row r="316" spans="1:14" x14ac:dyDescent="0.25">
      <c r="A316" s="61" t="s">
        <v>487</v>
      </c>
      <c r="B316" s="62" t="s">
        <v>488</v>
      </c>
      <c r="C316" s="63">
        <f>_xlfn.XLOOKUP(A316,'[1]LEA ID Order'!$A$2:$A$654,'[1]LEA ID Order'!$D$2:$D$654)</f>
        <v>0.18404907975460122</v>
      </c>
      <c r="D316" s="1" t="str">
        <f t="shared" si="16"/>
        <v/>
      </c>
      <c r="E316" s="1" t="str">
        <f t="shared" si="17"/>
        <v>X</v>
      </c>
      <c r="F316" s="22"/>
      <c r="G316" s="19"/>
      <c r="H316" s="54">
        <f>_xlfn.XLOOKUP(A316,'[2]Sponsor Profile Report'!$A:$A,'[2]Sponsor Profile Report'!$H:$H)</f>
        <v>2</v>
      </c>
      <c r="I316" s="54">
        <f>_xlfn.XLOOKUP(A316,'[1]LEA ID Order'!$A:$A,'[1]LEA ID Order'!$N:$N)</f>
        <v>163</v>
      </c>
      <c r="J316" s="54"/>
      <c r="K316" s="54"/>
      <c r="L316" s="1" t="str">
        <f t="shared" si="18"/>
        <v/>
      </c>
      <c r="M316" s="1" t="str">
        <f t="shared" si="19"/>
        <v/>
      </c>
      <c r="N316" s="21"/>
    </row>
    <row r="317" spans="1:14" x14ac:dyDescent="0.25">
      <c r="A317" s="61" t="s">
        <v>491</v>
      </c>
      <c r="B317" s="62" t="s">
        <v>492</v>
      </c>
      <c r="C317" s="63">
        <v>0.54949999999999999</v>
      </c>
      <c r="D317" s="1" t="str">
        <f t="shared" si="16"/>
        <v>X</v>
      </c>
      <c r="E317" s="1" t="str">
        <f t="shared" si="17"/>
        <v/>
      </c>
      <c r="F317" s="22"/>
      <c r="G317" s="19"/>
      <c r="H317" s="54">
        <f>_xlfn.XLOOKUP(A317,'[2]Sponsor Profile Report'!$A:$A,'[2]Sponsor Profile Report'!$H:$H)</f>
        <v>2</v>
      </c>
      <c r="I317" s="54">
        <f>_xlfn.XLOOKUP(A317,'[1]LEA ID Order'!$A:$A,'[1]LEA ID Order'!$N:$N)</f>
        <v>657</v>
      </c>
      <c r="J317" s="54"/>
      <c r="K317" s="54"/>
      <c r="L317" s="1" t="str">
        <f t="shared" si="18"/>
        <v/>
      </c>
      <c r="M317" s="1" t="str">
        <f t="shared" si="19"/>
        <v/>
      </c>
      <c r="N317" s="21"/>
    </row>
    <row r="318" spans="1:14" x14ac:dyDescent="0.25">
      <c r="A318" s="61" t="s">
        <v>493</v>
      </c>
      <c r="B318" s="62" t="s">
        <v>494</v>
      </c>
      <c r="C318" s="63">
        <f>_xlfn.XLOOKUP(A318,'[1]LEA ID Order'!$A$2:$A$654,'[1]LEA ID Order'!$D$2:$D$654)</f>
        <v>0.14893617021276595</v>
      </c>
      <c r="D318" s="1" t="str">
        <f t="shared" si="16"/>
        <v/>
      </c>
      <c r="E318" s="1" t="str">
        <f t="shared" si="17"/>
        <v/>
      </c>
      <c r="F318" s="22"/>
      <c r="G318" s="19"/>
      <c r="H318" s="54">
        <f>_xlfn.XLOOKUP(A318,'[2]Sponsor Profile Report'!$A:$A,'[2]Sponsor Profile Report'!$H:$H)</f>
        <v>1</v>
      </c>
      <c r="I318" s="54" t="str">
        <f>_xlfn.XLOOKUP(A318,'[1]LEA ID Order'!$A:$A,'[1]LEA ID Order'!$N:$N)</f>
        <v/>
      </c>
      <c r="J318" s="54"/>
      <c r="K318" s="54"/>
      <c r="L318" s="1" t="str">
        <f t="shared" si="18"/>
        <v/>
      </c>
      <c r="M318" s="1" t="str">
        <f t="shared" si="19"/>
        <v/>
      </c>
      <c r="N318" s="21"/>
    </row>
    <row r="319" spans="1:14" x14ac:dyDescent="0.25">
      <c r="A319" s="61" t="s">
        <v>497</v>
      </c>
      <c r="B319" s="62" t="s">
        <v>498</v>
      </c>
      <c r="C319" s="63">
        <v>0.36259999999999998</v>
      </c>
      <c r="D319" s="1" t="str">
        <f t="shared" si="16"/>
        <v>X</v>
      </c>
      <c r="E319" s="1" t="str">
        <f t="shared" si="17"/>
        <v/>
      </c>
      <c r="F319" s="22"/>
      <c r="G319" s="19"/>
      <c r="H319" s="54">
        <f>_xlfn.XLOOKUP(A319,'[2]Sponsor Profile Report'!$A:$A,'[2]Sponsor Profile Report'!$H:$H)</f>
        <v>1</v>
      </c>
      <c r="I319" s="54">
        <f>_xlfn.XLOOKUP(A319,'[1]LEA ID Order'!$A:$A,'[1]LEA ID Order'!$N:$N)</f>
        <v>83</v>
      </c>
      <c r="J319" s="54"/>
      <c r="K319" s="54"/>
      <c r="L319" s="1" t="str">
        <f t="shared" si="18"/>
        <v/>
      </c>
      <c r="M319" s="1" t="str">
        <f t="shared" si="19"/>
        <v/>
      </c>
      <c r="N319" s="21"/>
    </row>
    <row r="320" spans="1:14" x14ac:dyDescent="0.25">
      <c r="A320" s="61" t="s">
        <v>499</v>
      </c>
      <c r="B320" s="62" t="s">
        <v>500</v>
      </c>
      <c r="C320" s="63">
        <f>_xlfn.XLOOKUP(A320,'[1]LEA ID Order'!$A$2:$A$654,'[1]LEA ID Order'!$D$2:$D$654)</f>
        <v>0.14285714285714285</v>
      </c>
      <c r="D320" s="1" t="str">
        <f t="shared" si="16"/>
        <v/>
      </c>
      <c r="E320" s="1" t="str">
        <f t="shared" si="17"/>
        <v/>
      </c>
      <c r="F320" s="22"/>
      <c r="G320" s="19"/>
      <c r="H320" s="54">
        <f>_xlfn.XLOOKUP(A320,'[2]Sponsor Profile Report'!$A:$A,'[2]Sponsor Profile Report'!$H:$H)</f>
        <v>1</v>
      </c>
      <c r="I320" s="54" t="str">
        <f>_xlfn.XLOOKUP(A320,'[1]LEA ID Order'!$A:$A,'[1]LEA ID Order'!$N:$N)</f>
        <v/>
      </c>
      <c r="J320" s="54"/>
      <c r="K320" s="54"/>
      <c r="L320" s="1" t="str">
        <f t="shared" si="18"/>
        <v/>
      </c>
      <c r="M320" s="1" t="str">
        <f t="shared" si="19"/>
        <v/>
      </c>
      <c r="N320" s="21"/>
    </row>
    <row r="321" spans="1:14" x14ac:dyDescent="0.25">
      <c r="A321" s="61" t="s">
        <v>501</v>
      </c>
      <c r="B321" s="62" t="s">
        <v>502</v>
      </c>
      <c r="C321" s="63">
        <f>_xlfn.XLOOKUP(A321,'[1]LEA ID Order'!$A$2:$A$654,'[1]LEA ID Order'!$D$2:$D$654)</f>
        <v>0.11290322580645161</v>
      </c>
      <c r="D321" s="1" t="str">
        <f t="shared" si="16"/>
        <v/>
      </c>
      <c r="E321" s="1" t="str">
        <f t="shared" si="17"/>
        <v/>
      </c>
      <c r="F321" s="22"/>
      <c r="G321" s="19"/>
      <c r="H321" s="54">
        <f>_xlfn.XLOOKUP(A321,'[2]Sponsor Profile Report'!$A:$A,'[2]Sponsor Profile Report'!$H:$H)</f>
        <v>2</v>
      </c>
      <c r="I321" s="54" t="str">
        <f>_xlfn.XLOOKUP(A321,'[1]LEA ID Order'!$A:$A,'[1]LEA ID Order'!$N:$N)</f>
        <v/>
      </c>
      <c r="J321" s="54"/>
      <c r="K321" s="54"/>
      <c r="L321" s="1" t="str">
        <f t="shared" si="18"/>
        <v/>
      </c>
      <c r="M321" s="1" t="str">
        <f t="shared" si="19"/>
        <v/>
      </c>
      <c r="N321" s="21"/>
    </row>
    <row r="322" spans="1:14" x14ac:dyDescent="0.25">
      <c r="A322" s="61" t="s">
        <v>503</v>
      </c>
      <c r="B322" s="62" t="s">
        <v>504</v>
      </c>
      <c r="C322" s="63">
        <v>0.32650000000000001</v>
      </c>
      <c r="D322" s="1" t="str">
        <f t="shared" si="16"/>
        <v>X</v>
      </c>
      <c r="E322" s="1" t="str">
        <f t="shared" si="17"/>
        <v/>
      </c>
      <c r="F322" s="22"/>
      <c r="G322" s="19"/>
      <c r="H322" s="54">
        <f>_xlfn.XLOOKUP(A322,'[2]Sponsor Profile Report'!$A:$A,'[2]Sponsor Profile Report'!$H:$H)</f>
        <v>5</v>
      </c>
      <c r="I322" s="54">
        <f>_xlfn.XLOOKUP(A322,'[1]LEA ID Order'!$A:$A,'[1]LEA ID Order'!$N:$N)</f>
        <v>1865</v>
      </c>
      <c r="J322" s="54"/>
      <c r="K322" s="54"/>
      <c r="L322" s="1" t="str">
        <f t="shared" si="18"/>
        <v/>
      </c>
      <c r="M322" s="1" t="str">
        <f t="shared" si="19"/>
        <v/>
      </c>
      <c r="N322" s="21"/>
    </row>
    <row r="323" spans="1:14" x14ac:dyDescent="0.25">
      <c r="A323" s="61" t="s">
        <v>505</v>
      </c>
      <c r="B323" s="62" t="s">
        <v>225</v>
      </c>
      <c r="C323" s="63">
        <v>0</v>
      </c>
      <c r="D323" s="1" t="str">
        <f t="shared" si="16"/>
        <v/>
      </c>
      <c r="E323" s="1" t="str">
        <f t="shared" si="17"/>
        <v/>
      </c>
      <c r="F323" s="22"/>
      <c r="G323" s="19"/>
      <c r="H323" s="54">
        <f>_xlfn.XLOOKUP(A323,'[2]Sponsor Profile Report'!$A:$A,'[2]Sponsor Profile Report'!$H:$H)</f>
        <v>1</v>
      </c>
      <c r="I323" s="54" t="str">
        <f>_xlfn.XLOOKUP(A323,'[1]LEA ID Order'!$A:$A,'[1]LEA ID Order'!$N:$N)</f>
        <v/>
      </c>
      <c r="J323" s="54"/>
      <c r="K323" s="54"/>
      <c r="L323" s="1" t="str">
        <f t="shared" si="18"/>
        <v/>
      </c>
      <c r="M323" s="1" t="str">
        <f t="shared" si="19"/>
        <v/>
      </c>
      <c r="N323" s="21"/>
    </row>
    <row r="324" spans="1:14" x14ac:dyDescent="0.25">
      <c r="A324" s="61" t="s">
        <v>506</v>
      </c>
      <c r="B324" s="62" t="s">
        <v>507</v>
      </c>
      <c r="C324" s="63">
        <f>_xlfn.XLOOKUP(A324,'[1]LEA ID Order'!$A$2:$A$654,'[1]LEA ID Order'!$D$2:$D$654)</f>
        <v>4.4776119402985072E-2</v>
      </c>
      <c r="D324" s="1" t="str">
        <f t="shared" si="16"/>
        <v/>
      </c>
      <c r="E324" s="1" t="str">
        <f t="shared" si="17"/>
        <v/>
      </c>
      <c r="F324" s="22"/>
      <c r="G324" s="19"/>
      <c r="H324" s="54">
        <f>_xlfn.XLOOKUP(A324,'[2]Sponsor Profile Report'!$A:$A,'[2]Sponsor Profile Report'!$H:$H)</f>
        <v>1</v>
      </c>
      <c r="I324" s="54" t="str">
        <f>_xlfn.XLOOKUP(A324,'[1]LEA ID Order'!$A:$A,'[1]LEA ID Order'!$N:$N)</f>
        <v/>
      </c>
      <c r="J324" s="54"/>
      <c r="K324" s="54"/>
      <c r="L324" s="1" t="str">
        <f t="shared" si="18"/>
        <v/>
      </c>
      <c r="M324" s="1" t="str">
        <f t="shared" si="19"/>
        <v/>
      </c>
      <c r="N324" s="21"/>
    </row>
    <row r="325" spans="1:14" x14ac:dyDescent="0.25">
      <c r="A325" s="61" t="s">
        <v>508</v>
      </c>
      <c r="B325" s="62" t="s">
        <v>509</v>
      </c>
      <c r="C325" s="63">
        <f>_xlfn.XLOOKUP(A325,'[1]LEA ID Order'!$A$2:$A$654,'[1]LEA ID Order'!$D$2:$D$654)</f>
        <v>7.3033707865168537E-2</v>
      </c>
      <c r="D325" s="1" t="str">
        <f t="shared" si="16"/>
        <v/>
      </c>
      <c r="E325" s="1" t="str">
        <f t="shared" si="17"/>
        <v/>
      </c>
      <c r="F325" s="22"/>
      <c r="G325" s="19"/>
      <c r="H325" s="54">
        <f>_xlfn.XLOOKUP(A325,'[2]Sponsor Profile Report'!$A:$A,'[2]Sponsor Profile Report'!$H:$H)</f>
        <v>1</v>
      </c>
      <c r="I325" s="54" t="str">
        <f>_xlfn.XLOOKUP(A325,'[1]LEA ID Order'!$A:$A,'[1]LEA ID Order'!$N:$N)</f>
        <v/>
      </c>
      <c r="J325" s="54"/>
      <c r="K325" s="54"/>
      <c r="L325" s="1" t="str">
        <f t="shared" si="18"/>
        <v/>
      </c>
      <c r="M325" s="1" t="str">
        <f t="shared" si="19"/>
        <v/>
      </c>
      <c r="N325" s="21"/>
    </row>
    <row r="326" spans="1:14" x14ac:dyDescent="0.25">
      <c r="A326" s="61" t="s">
        <v>510</v>
      </c>
      <c r="B326" s="62" t="s">
        <v>511</v>
      </c>
      <c r="C326" s="63">
        <f>_xlfn.XLOOKUP(A326,'[1]LEA ID Order'!$A$2:$A$654,'[1]LEA ID Order'!$D$2:$D$654)</f>
        <v>0.21009549795361529</v>
      </c>
      <c r="D326" s="1" t="str">
        <f t="shared" si="16"/>
        <v/>
      </c>
      <c r="E326" s="1" t="str">
        <f t="shared" si="17"/>
        <v>X</v>
      </c>
      <c r="F326" s="22"/>
      <c r="G326" s="19"/>
      <c r="H326" s="54">
        <f>_xlfn.XLOOKUP(A326,'[2]Sponsor Profile Report'!$A:$A,'[2]Sponsor Profile Report'!$H:$H)</f>
        <v>3</v>
      </c>
      <c r="I326" s="54">
        <f>_xlfn.XLOOKUP(A326,'[1]LEA ID Order'!$A:$A,'[1]LEA ID Order'!$N:$N)</f>
        <v>733</v>
      </c>
      <c r="J326" s="54"/>
      <c r="K326" s="54"/>
      <c r="L326" s="1" t="str">
        <f t="shared" si="18"/>
        <v/>
      </c>
      <c r="M326" s="1" t="str">
        <f t="shared" si="19"/>
        <v/>
      </c>
      <c r="N326" s="21"/>
    </row>
    <row r="327" spans="1:14" x14ac:dyDescent="0.25">
      <c r="A327" s="61" t="s">
        <v>512</v>
      </c>
      <c r="B327" s="62" t="s">
        <v>513</v>
      </c>
      <c r="C327" s="63">
        <f>_xlfn.XLOOKUP(A327,'[1]LEA ID Order'!$A$2:$A$654,'[1]LEA ID Order'!$D$2:$D$654)</f>
        <v>0.20522388059701493</v>
      </c>
      <c r="D327" s="1" t="str">
        <f t="shared" si="16"/>
        <v/>
      </c>
      <c r="E327" s="1" t="str">
        <f t="shared" si="17"/>
        <v>X</v>
      </c>
      <c r="F327" s="22"/>
      <c r="G327" s="19"/>
      <c r="H327" s="54">
        <f>_xlfn.XLOOKUP(A327,'[2]Sponsor Profile Report'!$A:$A,'[2]Sponsor Profile Report'!$H:$H)</f>
        <v>2</v>
      </c>
      <c r="I327" s="54">
        <f>_xlfn.XLOOKUP(A327,'[1]LEA ID Order'!$A:$A,'[1]LEA ID Order'!$N:$N)</f>
        <v>268</v>
      </c>
      <c r="J327" s="54"/>
      <c r="K327" s="54"/>
      <c r="L327" s="1" t="str">
        <f t="shared" si="18"/>
        <v/>
      </c>
      <c r="M327" s="1" t="str">
        <f t="shared" si="19"/>
        <v/>
      </c>
      <c r="N327" s="21"/>
    </row>
    <row r="328" spans="1:14" x14ac:dyDescent="0.25">
      <c r="A328" s="61" t="s">
        <v>514</v>
      </c>
      <c r="B328" s="62" t="s">
        <v>515</v>
      </c>
      <c r="C328" s="63">
        <v>0.27089999999999997</v>
      </c>
      <c r="D328" s="1" t="str">
        <f t="shared" si="16"/>
        <v>X</v>
      </c>
      <c r="E328" s="1" t="str">
        <f t="shared" si="17"/>
        <v/>
      </c>
      <c r="F328" s="22"/>
      <c r="G328" s="19"/>
      <c r="H328" s="54">
        <f>_xlfn.XLOOKUP(A328,'[2]Sponsor Profile Report'!$A:$A,'[2]Sponsor Profile Report'!$H:$H)</f>
        <v>2</v>
      </c>
      <c r="I328" s="54">
        <f>_xlfn.XLOOKUP(A328,'[1]LEA ID Order'!$A:$A,'[1]LEA ID Order'!$N:$N)</f>
        <v>347</v>
      </c>
      <c r="J328" s="54"/>
      <c r="K328" s="54"/>
      <c r="L328" s="1" t="str">
        <f t="shared" si="18"/>
        <v/>
      </c>
      <c r="M328" s="1" t="str">
        <f t="shared" si="19"/>
        <v/>
      </c>
      <c r="N328" s="21"/>
    </row>
    <row r="329" spans="1:14" x14ac:dyDescent="0.25">
      <c r="A329" s="61" t="s">
        <v>520</v>
      </c>
      <c r="B329" s="62" t="s">
        <v>521</v>
      </c>
      <c r="C329" s="63">
        <f>_xlfn.XLOOKUP(A329,'[1]LEA ID Order'!$A$2:$A$654,'[1]LEA ID Order'!$D$2:$D$654)</f>
        <v>8.8235294117647065E-2</v>
      </c>
      <c r="D329" s="1" t="str">
        <f t="shared" ref="D329:D392" si="20">IF(C329&gt;=25%,"X",IF(C329&lt;25%,""))</f>
        <v/>
      </c>
      <c r="E329" s="1" t="str">
        <f t="shared" ref="E329:E392" si="21">IF(C329="","",IF(C329&lt;15%,"",IF(C329&lt;25%,"X",IF(C329&gt;=25%,""))))</f>
        <v/>
      </c>
      <c r="F329" s="22"/>
      <c r="G329" s="19"/>
      <c r="H329" s="54">
        <f>_xlfn.XLOOKUP(A329,'[2]Sponsor Profile Report'!$A:$A,'[2]Sponsor Profile Report'!$H:$H)</f>
        <v>3</v>
      </c>
      <c r="I329" s="54" t="str">
        <f>_xlfn.XLOOKUP(A329,'[1]LEA ID Order'!$A:$A,'[1]LEA ID Order'!$N:$N)</f>
        <v/>
      </c>
      <c r="J329" s="54"/>
      <c r="K329" s="54"/>
      <c r="L329" s="1" t="str">
        <f t="shared" ref="L329:L392" si="22">IF(H329="","",IF(H329=J329,"A",IF(H329&gt;J329,"")))</f>
        <v/>
      </c>
      <c r="M329" s="1" t="str">
        <f t="shared" ref="M329:M392" si="23">IF(J329="","",IF(H329&gt;J329,"S",IF(H329=J329,"")))</f>
        <v/>
      </c>
      <c r="N329" s="21"/>
    </row>
    <row r="330" spans="1:14" x14ac:dyDescent="0.25">
      <c r="A330" s="61" t="s">
        <v>522</v>
      </c>
      <c r="B330" s="62" t="s">
        <v>523</v>
      </c>
      <c r="C330" s="63">
        <f>_xlfn.XLOOKUP(A330,'[1]LEA ID Order'!$A$2:$A$654,'[1]LEA ID Order'!$D$2:$D$654)</f>
        <v>9.2105263157894732E-2</v>
      </c>
      <c r="D330" s="1" t="str">
        <f t="shared" si="20"/>
        <v/>
      </c>
      <c r="E330" s="1" t="str">
        <f t="shared" si="21"/>
        <v/>
      </c>
      <c r="F330" s="22"/>
      <c r="G330" s="19"/>
      <c r="H330" s="54">
        <f>_xlfn.XLOOKUP(A330,'[2]Sponsor Profile Report'!$A:$A,'[2]Sponsor Profile Report'!$H:$H)</f>
        <v>2</v>
      </c>
      <c r="I330" s="54" t="str">
        <f>_xlfn.XLOOKUP(A330,'[1]LEA ID Order'!$A:$A,'[1]LEA ID Order'!$N:$N)</f>
        <v/>
      </c>
      <c r="J330" s="54"/>
      <c r="K330" s="54"/>
      <c r="L330" s="1" t="str">
        <f t="shared" si="22"/>
        <v/>
      </c>
      <c r="M330" s="1" t="str">
        <f t="shared" si="23"/>
        <v/>
      </c>
      <c r="N330" s="21"/>
    </row>
    <row r="331" spans="1:14" x14ac:dyDescent="0.25">
      <c r="A331" s="61" t="s">
        <v>524</v>
      </c>
      <c r="B331" s="62" t="s">
        <v>525</v>
      </c>
      <c r="C331" s="63">
        <f>_xlfn.XLOOKUP(A331,'[1]LEA ID Order'!$A$2:$A$654,'[1]LEA ID Order'!$D$2:$D$654)</f>
        <v>0.21010638297872342</v>
      </c>
      <c r="D331" s="1" t="str">
        <f t="shared" si="20"/>
        <v/>
      </c>
      <c r="E331" s="1" t="str">
        <f t="shared" si="21"/>
        <v>X</v>
      </c>
      <c r="F331" s="22"/>
      <c r="G331" s="19"/>
      <c r="H331" s="54">
        <f>_xlfn.XLOOKUP(A331,'[2]Sponsor Profile Report'!$A:$A,'[2]Sponsor Profile Report'!$H:$H)</f>
        <v>2</v>
      </c>
      <c r="I331" s="54">
        <f>_xlfn.XLOOKUP(A331,'[1]LEA ID Order'!$A:$A,'[1]LEA ID Order'!$N:$N)</f>
        <v>376</v>
      </c>
      <c r="J331" s="54"/>
      <c r="K331" s="54"/>
      <c r="L331" s="1" t="str">
        <f t="shared" si="22"/>
        <v/>
      </c>
      <c r="M331" s="1" t="str">
        <f t="shared" si="23"/>
        <v/>
      </c>
      <c r="N331" s="21"/>
    </row>
    <row r="332" spans="1:14" x14ac:dyDescent="0.25">
      <c r="A332" s="61" t="s">
        <v>526</v>
      </c>
      <c r="B332" s="62" t="s">
        <v>527</v>
      </c>
      <c r="C332" s="63">
        <v>0.22339999999999999</v>
      </c>
      <c r="D332" s="1" t="str">
        <f t="shared" si="20"/>
        <v/>
      </c>
      <c r="E332" s="1" t="str">
        <f t="shared" si="21"/>
        <v>X</v>
      </c>
      <c r="F332" s="22"/>
      <c r="G332" s="19"/>
      <c r="H332" s="54">
        <f>_xlfn.XLOOKUP(A332,'[2]Sponsor Profile Report'!$A:$A,'[2]Sponsor Profile Report'!$H:$H)</f>
        <v>3</v>
      </c>
      <c r="I332" s="54">
        <f>_xlfn.XLOOKUP(A332,'[1]LEA ID Order'!$A:$A,'[1]LEA ID Order'!$N:$N)</f>
        <v>667</v>
      </c>
      <c r="J332" s="54"/>
      <c r="K332" s="54"/>
      <c r="L332" s="1" t="str">
        <f t="shared" si="22"/>
        <v/>
      </c>
      <c r="M332" s="1" t="str">
        <f t="shared" si="23"/>
        <v/>
      </c>
      <c r="N332" s="21"/>
    </row>
    <row r="333" spans="1:14" x14ac:dyDescent="0.25">
      <c r="A333" s="61" t="s">
        <v>528</v>
      </c>
      <c r="B333" s="62" t="s">
        <v>529</v>
      </c>
      <c r="C333" s="63">
        <v>0.221</v>
      </c>
      <c r="D333" s="1" t="str">
        <f t="shared" si="20"/>
        <v/>
      </c>
      <c r="E333" s="1" t="str">
        <f t="shared" si="21"/>
        <v>X</v>
      </c>
      <c r="F333" s="22"/>
      <c r="G333" s="19"/>
      <c r="H333" s="54">
        <f>_xlfn.XLOOKUP(A333,'[2]Sponsor Profile Report'!$A:$A,'[2]Sponsor Profile Report'!$H:$H)</f>
        <v>2</v>
      </c>
      <c r="I333" s="54">
        <f>_xlfn.XLOOKUP(A333,'[1]LEA ID Order'!$A:$A,'[1]LEA ID Order'!$N:$N)</f>
        <v>276</v>
      </c>
      <c r="J333" s="54"/>
      <c r="K333" s="54"/>
      <c r="L333" s="1" t="str">
        <f t="shared" si="22"/>
        <v/>
      </c>
      <c r="M333" s="1" t="str">
        <f t="shared" si="23"/>
        <v/>
      </c>
      <c r="N333" s="21"/>
    </row>
    <row r="334" spans="1:14" x14ac:dyDescent="0.25">
      <c r="A334" s="61" t="s">
        <v>530</v>
      </c>
      <c r="B334" s="62" t="s">
        <v>225</v>
      </c>
      <c r="C334" s="63">
        <f>_xlfn.XLOOKUP(A334,'[1]LEA ID Order'!$A$2:$A$654,'[1]LEA ID Order'!$D$2:$D$654)</f>
        <v>6.0344827586206899E-2</v>
      </c>
      <c r="D334" s="1" t="str">
        <f t="shared" si="20"/>
        <v/>
      </c>
      <c r="E334" s="1" t="str">
        <f t="shared" si="21"/>
        <v/>
      </c>
      <c r="F334" s="22"/>
      <c r="G334" s="19"/>
      <c r="H334" s="54">
        <f>_xlfn.XLOOKUP(A334,'[2]Sponsor Profile Report'!$A:$A,'[2]Sponsor Profile Report'!$H:$H)</f>
        <v>1</v>
      </c>
      <c r="I334" s="54" t="str">
        <f>_xlfn.XLOOKUP(A334,'[1]LEA ID Order'!$A:$A,'[1]LEA ID Order'!$N:$N)</f>
        <v/>
      </c>
      <c r="J334" s="54"/>
      <c r="K334" s="54"/>
      <c r="L334" s="1" t="str">
        <f t="shared" si="22"/>
        <v/>
      </c>
      <c r="M334" s="1" t="str">
        <f t="shared" si="23"/>
        <v/>
      </c>
      <c r="N334" s="21"/>
    </row>
    <row r="335" spans="1:14" x14ac:dyDescent="0.25">
      <c r="A335" s="61" t="s">
        <v>531</v>
      </c>
      <c r="B335" s="62" t="s">
        <v>532</v>
      </c>
      <c r="C335" s="63">
        <v>0.2893</v>
      </c>
      <c r="D335" s="1" t="str">
        <f t="shared" si="20"/>
        <v>X</v>
      </c>
      <c r="E335" s="1" t="str">
        <f t="shared" si="21"/>
        <v/>
      </c>
      <c r="F335" s="22"/>
      <c r="G335" s="19"/>
      <c r="H335" s="54">
        <f>_xlfn.XLOOKUP(A335,'[2]Sponsor Profile Report'!$A:$A,'[2]Sponsor Profile Report'!$H:$H)</f>
        <v>1</v>
      </c>
      <c r="I335" s="54">
        <f>_xlfn.XLOOKUP(A335,'[1]LEA ID Order'!$A:$A,'[1]LEA ID Order'!$N:$N)</f>
        <v>197</v>
      </c>
      <c r="J335" s="54"/>
      <c r="K335" s="54"/>
      <c r="L335" s="1" t="str">
        <f t="shared" si="22"/>
        <v/>
      </c>
      <c r="M335" s="1" t="str">
        <f t="shared" si="23"/>
        <v/>
      </c>
      <c r="N335" s="21"/>
    </row>
    <row r="336" spans="1:14" x14ac:dyDescent="0.25">
      <c r="A336" s="61" t="s">
        <v>533</v>
      </c>
      <c r="B336" s="62" t="s">
        <v>534</v>
      </c>
      <c r="C336" s="63">
        <v>0.35609999999999997</v>
      </c>
      <c r="D336" s="1" t="str">
        <f t="shared" si="20"/>
        <v>X</v>
      </c>
      <c r="E336" s="1" t="str">
        <f t="shared" si="21"/>
        <v/>
      </c>
      <c r="F336" s="22"/>
      <c r="G336" s="19"/>
      <c r="H336" s="54">
        <f>_xlfn.XLOOKUP(A336,'[2]Sponsor Profile Report'!$A:$A,'[2]Sponsor Profile Report'!$H:$H)</f>
        <v>4</v>
      </c>
      <c r="I336" s="54">
        <f>_xlfn.XLOOKUP(A336,'[1]LEA ID Order'!$A:$A,'[1]LEA ID Order'!$N:$N)</f>
        <v>1143</v>
      </c>
      <c r="J336" s="54"/>
      <c r="K336" s="54"/>
      <c r="L336" s="1" t="str">
        <f t="shared" si="22"/>
        <v/>
      </c>
      <c r="M336" s="1" t="str">
        <f t="shared" si="23"/>
        <v/>
      </c>
      <c r="N336" s="21"/>
    </row>
    <row r="337" spans="1:14" x14ac:dyDescent="0.25">
      <c r="A337" s="61" t="s">
        <v>535</v>
      </c>
      <c r="B337" s="62" t="s">
        <v>536</v>
      </c>
      <c r="C337" s="63">
        <v>0.45880000000000004</v>
      </c>
      <c r="D337" s="1" t="str">
        <f t="shared" si="20"/>
        <v>X</v>
      </c>
      <c r="E337" s="1" t="str">
        <f t="shared" si="21"/>
        <v/>
      </c>
      <c r="F337" s="22"/>
      <c r="G337" s="19"/>
      <c r="H337" s="54">
        <f>_xlfn.XLOOKUP(A337,'[2]Sponsor Profile Report'!$A:$A,'[2]Sponsor Profile Report'!$H:$H)</f>
        <v>3</v>
      </c>
      <c r="I337" s="54">
        <f>_xlfn.XLOOKUP(A337,'[1]LEA ID Order'!$A:$A,'[1]LEA ID Order'!$N:$N)</f>
        <v>1007</v>
      </c>
      <c r="J337" s="54"/>
      <c r="K337" s="54"/>
      <c r="L337" s="1" t="str">
        <f t="shared" si="22"/>
        <v/>
      </c>
      <c r="M337" s="1" t="str">
        <f t="shared" si="23"/>
        <v/>
      </c>
      <c r="N337" s="21"/>
    </row>
    <row r="338" spans="1:14" x14ac:dyDescent="0.25">
      <c r="A338" s="61" t="s">
        <v>537</v>
      </c>
      <c r="B338" s="62" t="s">
        <v>538</v>
      </c>
      <c r="C338" s="63">
        <v>0.37329999999999997</v>
      </c>
      <c r="D338" s="1" t="str">
        <f t="shared" si="20"/>
        <v>X</v>
      </c>
      <c r="E338" s="1" t="str">
        <f t="shared" si="21"/>
        <v/>
      </c>
      <c r="F338" s="22"/>
      <c r="G338" s="19"/>
      <c r="H338" s="54">
        <f>_xlfn.XLOOKUP(A338,'[2]Sponsor Profile Report'!$A:$A,'[2]Sponsor Profile Report'!$H:$H)</f>
        <v>1</v>
      </c>
      <c r="I338" s="54">
        <f>_xlfn.XLOOKUP(A338,'[1]LEA ID Order'!$A:$A,'[1]LEA ID Order'!$N:$N)</f>
        <v>359</v>
      </c>
      <c r="J338" s="54"/>
      <c r="K338" s="54"/>
      <c r="L338" s="1" t="str">
        <f t="shared" si="22"/>
        <v/>
      </c>
      <c r="M338" s="1" t="str">
        <f t="shared" si="23"/>
        <v/>
      </c>
      <c r="N338" s="21"/>
    </row>
    <row r="339" spans="1:14" x14ac:dyDescent="0.25">
      <c r="A339" s="61" t="s">
        <v>539</v>
      </c>
      <c r="B339" s="62" t="s">
        <v>540</v>
      </c>
      <c r="C339" s="63">
        <f>_xlfn.XLOOKUP(A339,'[1]LEA ID Order'!$A$2:$A$654,'[1]LEA ID Order'!$D$2:$D$654)</f>
        <v>0.32335794792071509</v>
      </c>
      <c r="D339" s="1" t="str">
        <f t="shared" si="20"/>
        <v>X</v>
      </c>
      <c r="E339" s="1" t="str">
        <f t="shared" si="21"/>
        <v/>
      </c>
      <c r="F339" s="22"/>
      <c r="G339" s="19"/>
      <c r="H339" s="54">
        <f>_xlfn.XLOOKUP(A339,'[2]Sponsor Profile Report'!$A:$A,'[2]Sponsor Profile Report'!$H:$H)</f>
        <v>5</v>
      </c>
      <c r="I339" s="54">
        <f>_xlfn.XLOOKUP(A339,'[1]LEA ID Order'!$A:$A,'[1]LEA ID Order'!$N:$N)</f>
        <v>2573</v>
      </c>
      <c r="J339" s="54"/>
      <c r="K339" s="54"/>
      <c r="L339" s="1" t="str">
        <f t="shared" si="22"/>
        <v/>
      </c>
      <c r="M339" s="1" t="str">
        <f t="shared" si="23"/>
        <v/>
      </c>
      <c r="N339" s="21"/>
    </row>
    <row r="340" spans="1:14" x14ac:dyDescent="0.25">
      <c r="A340" s="61" t="s">
        <v>543</v>
      </c>
      <c r="B340" s="62" t="s">
        <v>544</v>
      </c>
      <c r="C340" s="63">
        <v>0.30680000000000002</v>
      </c>
      <c r="D340" s="1" t="str">
        <f t="shared" si="20"/>
        <v>X</v>
      </c>
      <c r="E340" s="1" t="str">
        <f t="shared" si="21"/>
        <v/>
      </c>
      <c r="F340" s="22"/>
      <c r="G340" s="19"/>
      <c r="H340" s="54">
        <f>_xlfn.XLOOKUP(A340,'[2]Sponsor Profile Report'!$A:$A,'[2]Sponsor Profile Report'!$H:$H)</f>
        <v>1</v>
      </c>
      <c r="I340" s="54">
        <f>_xlfn.XLOOKUP(A340,'[1]LEA ID Order'!$A:$A,'[1]LEA ID Order'!$N:$N)</f>
        <v>176</v>
      </c>
      <c r="J340" s="54"/>
      <c r="K340" s="54"/>
      <c r="L340" s="1" t="str">
        <f t="shared" si="22"/>
        <v/>
      </c>
      <c r="M340" s="1" t="str">
        <f t="shared" si="23"/>
        <v/>
      </c>
      <c r="N340" s="21"/>
    </row>
    <row r="341" spans="1:14" x14ac:dyDescent="0.25">
      <c r="A341" s="61" t="s">
        <v>545</v>
      </c>
      <c r="B341" s="62" t="s">
        <v>546</v>
      </c>
      <c r="C341" s="63">
        <v>0.24030000000000001</v>
      </c>
      <c r="D341" s="1" t="str">
        <f t="shared" si="20"/>
        <v/>
      </c>
      <c r="E341" s="1" t="str">
        <f t="shared" si="21"/>
        <v>X</v>
      </c>
      <c r="F341" s="22"/>
      <c r="G341" s="19"/>
      <c r="H341" s="54">
        <f>_xlfn.XLOOKUP(A341,'[2]Sponsor Profile Report'!$A:$A,'[2]Sponsor Profile Report'!$H:$H)</f>
        <v>1</v>
      </c>
      <c r="I341" s="54">
        <f>_xlfn.XLOOKUP(A341,'[1]LEA ID Order'!$A:$A,'[1]LEA ID Order'!$N:$N)</f>
        <v>466</v>
      </c>
      <c r="J341" s="54"/>
      <c r="K341" s="54"/>
      <c r="L341" s="1" t="str">
        <f t="shared" si="22"/>
        <v/>
      </c>
      <c r="M341" s="1" t="str">
        <f t="shared" si="23"/>
        <v/>
      </c>
      <c r="N341" s="21"/>
    </row>
    <row r="342" spans="1:14" x14ac:dyDescent="0.25">
      <c r="A342" s="61" t="s">
        <v>547</v>
      </c>
      <c r="B342" s="62" t="s">
        <v>548</v>
      </c>
      <c r="C342" s="63">
        <v>0.43509999999999999</v>
      </c>
      <c r="D342" s="1" t="str">
        <f t="shared" si="20"/>
        <v>X</v>
      </c>
      <c r="E342" s="1" t="str">
        <f t="shared" si="21"/>
        <v/>
      </c>
      <c r="F342" s="22"/>
      <c r="G342" s="19"/>
      <c r="H342" s="54">
        <f>_xlfn.XLOOKUP(A342,'[2]Sponsor Profile Report'!$A:$A,'[2]Sponsor Profile Report'!$H:$H)</f>
        <v>2</v>
      </c>
      <c r="I342" s="54">
        <f>_xlfn.XLOOKUP(A342,'[1]LEA ID Order'!$A:$A,'[1]LEA ID Order'!$N:$N)</f>
        <v>285</v>
      </c>
      <c r="J342" s="54"/>
      <c r="K342" s="54"/>
      <c r="L342" s="1" t="str">
        <f t="shared" si="22"/>
        <v/>
      </c>
      <c r="M342" s="1" t="str">
        <f t="shared" si="23"/>
        <v/>
      </c>
      <c r="N342" s="21"/>
    </row>
    <row r="343" spans="1:14" x14ac:dyDescent="0.25">
      <c r="A343" s="61" t="s">
        <v>553</v>
      </c>
      <c r="B343" s="62" t="s">
        <v>554</v>
      </c>
      <c r="C343" s="63">
        <v>0.4143</v>
      </c>
      <c r="D343" s="1" t="str">
        <f t="shared" si="20"/>
        <v>X</v>
      </c>
      <c r="E343" s="1" t="str">
        <f t="shared" si="21"/>
        <v/>
      </c>
      <c r="F343" s="22"/>
      <c r="G343" s="19"/>
      <c r="H343" s="54">
        <f>_xlfn.XLOOKUP(A343,'[2]Sponsor Profile Report'!$A:$A,'[2]Sponsor Profile Report'!$H:$H)</f>
        <v>2</v>
      </c>
      <c r="I343" s="54">
        <f>_xlfn.XLOOKUP(A343,'[1]LEA ID Order'!$A:$A,'[1]LEA ID Order'!$N:$N)</f>
        <v>321</v>
      </c>
      <c r="J343" s="54"/>
      <c r="K343" s="54"/>
      <c r="L343" s="1" t="str">
        <f t="shared" si="22"/>
        <v/>
      </c>
      <c r="M343" s="1" t="str">
        <f t="shared" si="23"/>
        <v/>
      </c>
      <c r="N343" s="21"/>
    </row>
    <row r="344" spans="1:14" x14ac:dyDescent="0.25">
      <c r="A344" s="61" t="s">
        <v>555</v>
      </c>
      <c r="B344" s="62" t="s">
        <v>556</v>
      </c>
      <c r="C344" s="63">
        <f>_xlfn.XLOOKUP(A344,'[1]LEA ID Order'!$A$2:$A$654,'[1]LEA ID Order'!$D$2:$D$654)</f>
        <v>0.33807439824945296</v>
      </c>
      <c r="D344" s="1" t="str">
        <f t="shared" si="20"/>
        <v>X</v>
      </c>
      <c r="E344" s="1" t="str">
        <f t="shared" si="21"/>
        <v/>
      </c>
      <c r="F344" s="22"/>
      <c r="G344" s="19"/>
      <c r="H344" s="54">
        <f>_xlfn.XLOOKUP(A344,'[2]Sponsor Profile Report'!$A:$A,'[2]Sponsor Profile Report'!$H:$H)</f>
        <v>8</v>
      </c>
      <c r="I344" s="54">
        <f>_xlfn.XLOOKUP(A344,'[1]LEA ID Order'!$A:$A,'[1]LEA ID Order'!$N:$N)</f>
        <v>4570</v>
      </c>
      <c r="J344" s="54"/>
      <c r="K344" s="54"/>
      <c r="L344" s="1" t="str">
        <f t="shared" si="22"/>
        <v/>
      </c>
      <c r="M344" s="1" t="str">
        <f t="shared" si="23"/>
        <v/>
      </c>
      <c r="N344" s="21"/>
    </row>
    <row r="345" spans="1:14" x14ac:dyDescent="0.25">
      <c r="A345" s="61" t="s">
        <v>557</v>
      </c>
      <c r="B345" s="62" t="s">
        <v>558</v>
      </c>
      <c r="C345" s="63">
        <f>_xlfn.XLOOKUP(A345,'[1]LEA ID Order'!$A$2:$A$654,'[1]LEA ID Order'!$D$2:$D$654)</f>
        <v>0.14222863820719048</v>
      </c>
      <c r="D345" s="1" t="str">
        <f t="shared" si="20"/>
        <v/>
      </c>
      <c r="E345" s="1" t="str">
        <f t="shared" si="21"/>
        <v/>
      </c>
      <c r="F345" s="22"/>
      <c r="G345" s="19"/>
      <c r="H345" s="54">
        <f>_xlfn.XLOOKUP(A345,'[2]Sponsor Profile Report'!$A:$A,'[2]Sponsor Profile Report'!$H:$H)</f>
        <v>21</v>
      </c>
      <c r="I345" s="54" t="str">
        <f>_xlfn.XLOOKUP(A345,'[1]LEA ID Order'!$A:$A,'[1]LEA ID Order'!$N:$N)</f>
        <v/>
      </c>
      <c r="J345" s="54"/>
      <c r="K345" s="54"/>
      <c r="L345" s="1" t="str">
        <f t="shared" si="22"/>
        <v/>
      </c>
      <c r="M345" s="1" t="str">
        <f t="shared" si="23"/>
        <v/>
      </c>
      <c r="N345" s="21"/>
    </row>
    <row r="346" spans="1:14" x14ac:dyDescent="0.25">
      <c r="A346" s="61" t="s">
        <v>559</v>
      </c>
      <c r="B346" s="62" t="s">
        <v>560</v>
      </c>
      <c r="C346" s="63">
        <f>_xlfn.XLOOKUP(A346,'[1]LEA ID Order'!$A$2:$A$654,'[1]LEA ID Order'!$D$2:$D$654)</f>
        <v>9.6803040465012299E-2</v>
      </c>
      <c r="D346" s="1" t="str">
        <f t="shared" si="20"/>
        <v/>
      </c>
      <c r="E346" s="1" t="str">
        <f t="shared" si="21"/>
        <v/>
      </c>
      <c r="F346" s="22"/>
      <c r="G346" s="19"/>
      <c r="H346" s="54">
        <f>_xlfn.XLOOKUP(A346,'[2]Sponsor Profile Report'!$A:$A,'[2]Sponsor Profile Report'!$H:$H)</f>
        <v>7</v>
      </c>
      <c r="I346" s="54" t="str">
        <f>_xlfn.XLOOKUP(A346,'[1]LEA ID Order'!$A:$A,'[1]LEA ID Order'!$N:$N)</f>
        <v/>
      </c>
      <c r="J346" s="54"/>
      <c r="K346" s="54"/>
      <c r="L346" s="1" t="str">
        <f t="shared" si="22"/>
        <v/>
      </c>
      <c r="M346" s="1" t="str">
        <f t="shared" si="23"/>
        <v/>
      </c>
      <c r="N346" s="21"/>
    </row>
    <row r="347" spans="1:14" x14ac:dyDescent="0.25">
      <c r="A347" s="61" t="s">
        <v>561</v>
      </c>
      <c r="B347" s="62" t="s">
        <v>562</v>
      </c>
      <c r="C347" s="63">
        <f>_xlfn.XLOOKUP(A347,'[1]LEA ID Order'!$A$2:$A$654,'[1]LEA ID Order'!$D$2:$D$654)</f>
        <v>0.19292123629112662</v>
      </c>
      <c r="D347" s="1" t="str">
        <f t="shared" si="20"/>
        <v/>
      </c>
      <c r="E347" s="1" t="str">
        <f t="shared" si="21"/>
        <v>X</v>
      </c>
      <c r="F347" s="22"/>
      <c r="G347" s="19"/>
      <c r="H347" s="54">
        <f>_xlfn.XLOOKUP(A347,'[2]Sponsor Profile Report'!$A:$A,'[2]Sponsor Profile Report'!$H:$H)</f>
        <v>4</v>
      </c>
      <c r="I347" s="54">
        <f>_xlfn.XLOOKUP(A347,'[1]LEA ID Order'!$A:$A,'[1]LEA ID Order'!$N:$N)</f>
        <v>2006</v>
      </c>
      <c r="J347" s="54"/>
      <c r="K347" s="54"/>
      <c r="L347" s="1" t="str">
        <f t="shared" si="22"/>
        <v/>
      </c>
      <c r="M347" s="1" t="str">
        <f t="shared" si="23"/>
        <v/>
      </c>
      <c r="N347" s="21"/>
    </row>
    <row r="348" spans="1:14" x14ac:dyDescent="0.25">
      <c r="A348" s="61" t="s">
        <v>563</v>
      </c>
      <c r="B348" s="62" t="s">
        <v>564</v>
      </c>
      <c r="C348" s="63">
        <f>_xlfn.XLOOKUP(A348,'[1]LEA ID Order'!$A$2:$A$654,'[1]LEA ID Order'!$D$2:$D$654)</f>
        <v>0.12783505154639174</v>
      </c>
      <c r="D348" s="1" t="str">
        <f t="shared" si="20"/>
        <v/>
      </c>
      <c r="E348" s="1" t="str">
        <f t="shared" si="21"/>
        <v/>
      </c>
      <c r="F348" s="22"/>
      <c r="G348" s="19"/>
      <c r="H348" s="54">
        <f>_xlfn.XLOOKUP(A348,'[2]Sponsor Profile Report'!$A:$A,'[2]Sponsor Profile Report'!$H:$H)</f>
        <v>26</v>
      </c>
      <c r="I348" s="54" t="str">
        <f>_xlfn.XLOOKUP(A348,'[1]LEA ID Order'!$A:$A,'[1]LEA ID Order'!$N:$N)</f>
        <v/>
      </c>
      <c r="J348" s="54"/>
      <c r="K348" s="54"/>
      <c r="L348" s="1" t="str">
        <f t="shared" si="22"/>
        <v/>
      </c>
      <c r="M348" s="1" t="str">
        <f t="shared" si="23"/>
        <v/>
      </c>
      <c r="N348" s="21"/>
    </row>
    <row r="349" spans="1:14" x14ac:dyDescent="0.25">
      <c r="A349" s="61" t="s">
        <v>567</v>
      </c>
      <c r="B349" s="62" t="s">
        <v>568</v>
      </c>
      <c r="C349" s="63">
        <v>0.39200000000000002</v>
      </c>
      <c r="D349" s="1" t="str">
        <f t="shared" si="20"/>
        <v>X</v>
      </c>
      <c r="E349" s="1" t="str">
        <f t="shared" si="21"/>
        <v/>
      </c>
      <c r="F349" s="22"/>
      <c r="G349" s="19"/>
      <c r="H349" s="54">
        <f>_xlfn.XLOOKUP(A349,'[2]Sponsor Profile Report'!$A:$A,'[2]Sponsor Profile Report'!$H:$H)</f>
        <v>19</v>
      </c>
      <c r="I349" s="54">
        <f>_xlfn.XLOOKUP(A349,'[1]LEA ID Order'!$A:$A,'[1]LEA ID Order'!$N:$N)</f>
        <v>7446</v>
      </c>
      <c r="J349" s="54"/>
      <c r="K349" s="54"/>
      <c r="L349" s="1" t="str">
        <f t="shared" si="22"/>
        <v/>
      </c>
      <c r="M349" s="1" t="str">
        <f t="shared" si="23"/>
        <v/>
      </c>
      <c r="N349" s="21"/>
    </row>
    <row r="350" spans="1:14" x14ac:dyDescent="0.25">
      <c r="A350" s="61" t="s">
        <v>569</v>
      </c>
      <c r="B350" s="62" t="s">
        <v>570</v>
      </c>
      <c r="C350" s="63">
        <v>0.34710000000000002</v>
      </c>
      <c r="D350" s="1" t="str">
        <f t="shared" si="20"/>
        <v>X</v>
      </c>
      <c r="E350" s="1" t="str">
        <f t="shared" si="21"/>
        <v/>
      </c>
      <c r="F350" s="22"/>
      <c r="G350" s="19"/>
      <c r="H350" s="54">
        <f>_xlfn.XLOOKUP(A350,'[2]Sponsor Profile Report'!$A:$A,'[2]Sponsor Profile Report'!$H:$H)</f>
        <v>9</v>
      </c>
      <c r="I350" s="54">
        <f>_xlfn.XLOOKUP(A350,'[1]LEA ID Order'!$A:$A,'[1]LEA ID Order'!$N:$N)</f>
        <v>3627</v>
      </c>
      <c r="J350" s="54"/>
      <c r="K350" s="54"/>
      <c r="L350" s="1" t="str">
        <f t="shared" si="22"/>
        <v/>
      </c>
      <c r="M350" s="1" t="str">
        <f t="shared" si="23"/>
        <v/>
      </c>
      <c r="N350" s="21"/>
    </row>
    <row r="351" spans="1:14" x14ac:dyDescent="0.25">
      <c r="A351" s="61" t="s">
        <v>571</v>
      </c>
      <c r="B351" s="62" t="s">
        <v>572</v>
      </c>
      <c r="C351" s="63">
        <f>_xlfn.XLOOKUP(A351,'[1]LEA ID Order'!$A$2:$A$654,'[1]LEA ID Order'!$D$2:$D$654)</f>
        <v>2.9112081513828238E-2</v>
      </c>
      <c r="D351" s="1" t="str">
        <f t="shared" si="20"/>
        <v/>
      </c>
      <c r="E351" s="1" t="str">
        <f t="shared" si="21"/>
        <v/>
      </c>
      <c r="F351" s="22"/>
      <c r="G351" s="19"/>
      <c r="H351" s="54">
        <f>_xlfn.XLOOKUP(A351,'[2]Sponsor Profile Report'!$A:$A,'[2]Sponsor Profile Report'!$H:$H)</f>
        <v>2</v>
      </c>
      <c r="I351" s="54" t="str">
        <f>_xlfn.XLOOKUP(A351,'[1]LEA ID Order'!$A:$A,'[1]LEA ID Order'!$N:$N)</f>
        <v/>
      </c>
      <c r="J351" s="54"/>
      <c r="K351" s="54"/>
      <c r="L351" s="1" t="str">
        <f t="shared" si="22"/>
        <v/>
      </c>
      <c r="M351" s="1" t="str">
        <f t="shared" si="23"/>
        <v/>
      </c>
      <c r="N351" s="21"/>
    </row>
    <row r="352" spans="1:14" x14ac:dyDescent="0.25">
      <c r="A352" s="61" t="s">
        <v>573</v>
      </c>
      <c r="B352" s="62" t="s">
        <v>574</v>
      </c>
      <c r="C352" s="63">
        <v>0.36990000000000001</v>
      </c>
      <c r="D352" s="1" t="str">
        <f t="shared" si="20"/>
        <v>X</v>
      </c>
      <c r="E352" s="1" t="str">
        <f t="shared" si="21"/>
        <v/>
      </c>
      <c r="F352" s="22"/>
      <c r="G352" s="19"/>
      <c r="H352" s="54">
        <f>_xlfn.XLOOKUP(A352,'[2]Sponsor Profile Report'!$A:$A,'[2]Sponsor Profile Report'!$H:$H)</f>
        <v>29</v>
      </c>
      <c r="I352" s="54">
        <f>_xlfn.XLOOKUP(A352,'[1]LEA ID Order'!$A:$A,'[1]LEA ID Order'!$N:$N)</f>
        <v>14029</v>
      </c>
      <c r="J352" s="54"/>
      <c r="K352" s="54"/>
      <c r="L352" s="1" t="str">
        <f t="shared" si="22"/>
        <v/>
      </c>
      <c r="M352" s="1" t="str">
        <f t="shared" si="23"/>
        <v/>
      </c>
      <c r="N352" s="21"/>
    </row>
    <row r="353" spans="1:14" x14ac:dyDescent="0.25">
      <c r="A353" s="61" t="s">
        <v>579</v>
      </c>
      <c r="B353" s="62" t="s">
        <v>580</v>
      </c>
      <c r="C353" s="63">
        <v>0</v>
      </c>
      <c r="D353" s="1" t="str">
        <f t="shared" si="20"/>
        <v/>
      </c>
      <c r="E353" s="1" t="str">
        <f t="shared" si="21"/>
        <v/>
      </c>
      <c r="F353" s="22"/>
      <c r="G353" s="19"/>
      <c r="H353" s="54">
        <f>_xlfn.XLOOKUP(A353,'[2]Sponsor Profile Report'!$A:$A,'[2]Sponsor Profile Report'!$H:$H)</f>
        <v>1</v>
      </c>
      <c r="I353" s="54" t="str">
        <f>_xlfn.XLOOKUP(A353,'[1]LEA ID Order'!$A:$A,'[1]LEA ID Order'!$N:$N)</f>
        <v/>
      </c>
      <c r="J353" s="54"/>
      <c r="K353" s="54"/>
      <c r="L353" s="1" t="str">
        <f t="shared" si="22"/>
        <v/>
      </c>
      <c r="M353" s="1" t="str">
        <f t="shared" si="23"/>
        <v/>
      </c>
      <c r="N353" s="21"/>
    </row>
    <row r="354" spans="1:14" x14ac:dyDescent="0.25">
      <c r="A354" s="61" t="s">
        <v>581</v>
      </c>
      <c r="B354" s="62" t="s">
        <v>582</v>
      </c>
      <c r="C354" s="63">
        <f>_xlfn.XLOOKUP(A354,'[1]LEA ID Order'!$A$2:$A$654,'[1]LEA ID Order'!$D$2:$D$654)</f>
        <v>4.3859649122807015E-2</v>
      </c>
      <c r="D354" s="1" t="str">
        <f t="shared" si="20"/>
        <v/>
      </c>
      <c r="E354" s="1" t="str">
        <f t="shared" si="21"/>
        <v/>
      </c>
      <c r="F354" s="22"/>
      <c r="G354" s="19"/>
      <c r="H354" s="54">
        <f>_xlfn.XLOOKUP(A354,'[2]Sponsor Profile Report'!$A:$A,'[2]Sponsor Profile Report'!$H:$H)</f>
        <v>1</v>
      </c>
      <c r="I354" s="54" t="str">
        <f>_xlfn.XLOOKUP(A354,'[1]LEA ID Order'!$A:$A,'[1]LEA ID Order'!$N:$N)</f>
        <v/>
      </c>
      <c r="J354" s="54"/>
      <c r="K354" s="54"/>
      <c r="L354" s="1" t="str">
        <f t="shared" si="22"/>
        <v/>
      </c>
      <c r="M354" s="1" t="str">
        <f t="shared" si="23"/>
        <v/>
      </c>
      <c r="N354" s="21"/>
    </row>
    <row r="355" spans="1:14" x14ac:dyDescent="0.25">
      <c r="A355" s="61" t="s">
        <v>583</v>
      </c>
      <c r="B355" s="62" t="s">
        <v>584</v>
      </c>
      <c r="C355" s="63">
        <f>_xlfn.XLOOKUP(A355,'[1]LEA ID Order'!$A$2:$A$654,'[1]LEA ID Order'!$D$2:$D$654)</f>
        <v>1.3245033112582781E-2</v>
      </c>
      <c r="D355" s="1" t="str">
        <f t="shared" si="20"/>
        <v/>
      </c>
      <c r="E355" s="1" t="str">
        <f t="shared" si="21"/>
        <v/>
      </c>
      <c r="F355" s="22"/>
      <c r="G355" s="19"/>
      <c r="H355" s="54">
        <f>_xlfn.XLOOKUP(A355,'[2]Sponsor Profile Report'!$A:$A,'[2]Sponsor Profile Report'!$H:$H)</f>
        <v>2</v>
      </c>
      <c r="I355" s="54" t="str">
        <f>_xlfn.XLOOKUP(A355,'[1]LEA ID Order'!$A:$A,'[1]LEA ID Order'!$N:$N)</f>
        <v/>
      </c>
      <c r="J355" s="54"/>
      <c r="K355" s="54"/>
      <c r="L355" s="1" t="str">
        <f t="shared" si="22"/>
        <v/>
      </c>
      <c r="M355" s="1" t="str">
        <f t="shared" si="23"/>
        <v/>
      </c>
      <c r="N355" s="21"/>
    </row>
    <row r="356" spans="1:14" x14ac:dyDescent="0.25">
      <c r="A356" s="61" t="s">
        <v>587</v>
      </c>
      <c r="B356" s="62" t="s">
        <v>588</v>
      </c>
      <c r="C356" s="63">
        <f>_xlfn.XLOOKUP(A356,'[1]LEA ID Order'!$A$2:$A$654,'[1]LEA ID Order'!$D$2:$D$654)</f>
        <v>9.03954802259887E-2</v>
      </c>
      <c r="D356" s="1" t="str">
        <f t="shared" si="20"/>
        <v/>
      </c>
      <c r="E356" s="1" t="str">
        <f t="shared" si="21"/>
        <v/>
      </c>
      <c r="F356" s="22"/>
      <c r="G356" s="19"/>
      <c r="H356" s="54">
        <f>_xlfn.XLOOKUP(A356,'[2]Sponsor Profile Report'!$A:$A,'[2]Sponsor Profile Report'!$H:$H)</f>
        <v>1</v>
      </c>
      <c r="I356" s="54" t="str">
        <f>_xlfn.XLOOKUP(A356,'[1]LEA ID Order'!$A:$A,'[1]LEA ID Order'!$N:$N)</f>
        <v/>
      </c>
      <c r="J356" s="54"/>
      <c r="K356" s="54"/>
      <c r="L356" s="1" t="str">
        <f t="shared" si="22"/>
        <v/>
      </c>
      <c r="M356" s="1" t="str">
        <f t="shared" si="23"/>
        <v/>
      </c>
      <c r="N356" s="21"/>
    </row>
    <row r="357" spans="1:14" x14ac:dyDescent="0.25">
      <c r="A357" s="61" t="s">
        <v>589</v>
      </c>
      <c r="B357" s="62" t="s">
        <v>590</v>
      </c>
      <c r="C357" s="63">
        <f>_xlfn.XLOOKUP(A357,'[1]LEA ID Order'!$A$2:$A$654,'[1]LEA ID Order'!$D$2:$D$654)</f>
        <v>9.6219931271477668E-2</v>
      </c>
      <c r="D357" s="1" t="str">
        <f t="shared" si="20"/>
        <v/>
      </c>
      <c r="E357" s="1" t="str">
        <f t="shared" si="21"/>
        <v/>
      </c>
      <c r="F357" s="22"/>
      <c r="G357" s="19"/>
      <c r="H357" s="54">
        <v>1</v>
      </c>
      <c r="I357" s="54" t="str">
        <f>_xlfn.XLOOKUP(A357,'[1]LEA ID Order'!$A:$A,'[1]LEA ID Order'!$N:$N)</f>
        <v/>
      </c>
      <c r="J357" s="54"/>
      <c r="K357" s="54"/>
      <c r="L357" s="1" t="str">
        <f t="shared" si="22"/>
        <v/>
      </c>
      <c r="M357" s="1" t="str">
        <f t="shared" si="23"/>
        <v/>
      </c>
      <c r="N357" s="21"/>
    </row>
    <row r="358" spans="1:14" x14ac:dyDescent="0.25">
      <c r="A358" s="61" t="s">
        <v>591</v>
      </c>
      <c r="B358" s="62" t="s">
        <v>592</v>
      </c>
      <c r="C358" s="63">
        <f>_xlfn.XLOOKUP(A358,'[1]LEA ID Order'!$A$2:$A$654,'[1]LEA ID Order'!$D$2:$D$654)</f>
        <v>0.13513513513513514</v>
      </c>
      <c r="D358" s="1" t="str">
        <f t="shared" si="20"/>
        <v/>
      </c>
      <c r="E358" s="1" t="str">
        <f t="shared" si="21"/>
        <v/>
      </c>
      <c r="F358" s="22"/>
      <c r="G358" s="19"/>
      <c r="H358" s="54">
        <f>_xlfn.XLOOKUP(A358,'[2]Sponsor Profile Report'!$A:$A,'[2]Sponsor Profile Report'!$H:$H)</f>
        <v>1</v>
      </c>
      <c r="I358" s="54" t="str">
        <f>_xlfn.XLOOKUP(A358,'[1]LEA ID Order'!$A:$A,'[1]LEA ID Order'!$N:$N)</f>
        <v/>
      </c>
      <c r="J358" s="54"/>
      <c r="K358" s="54"/>
      <c r="L358" s="1" t="str">
        <f t="shared" si="22"/>
        <v/>
      </c>
      <c r="M358" s="1" t="str">
        <f t="shared" si="23"/>
        <v/>
      </c>
      <c r="N358" s="21"/>
    </row>
    <row r="359" spans="1:14" x14ac:dyDescent="0.25">
      <c r="A359" s="61" t="s">
        <v>593</v>
      </c>
      <c r="B359" s="62" t="s">
        <v>594</v>
      </c>
      <c r="C359" s="63">
        <f>_xlfn.XLOOKUP(A359,'[1]LEA ID Order'!$A$2:$A$654,'[1]LEA ID Order'!$D$2:$D$654)</f>
        <v>0</v>
      </c>
      <c r="D359" s="1" t="str">
        <f t="shared" si="20"/>
        <v/>
      </c>
      <c r="E359" s="1" t="str">
        <f t="shared" si="21"/>
        <v/>
      </c>
      <c r="F359" s="22"/>
      <c r="G359" s="19"/>
      <c r="H359" s="54">
        <f>_xlfn.XLOOKUP(A359,'[2]Sponsor Profile Report'!$A:$A,'[2]Sponsor Profile Report'!$H:$H)</f>
        <v>1</v>
      </c>
      <c r="I359" s="54" t="str">
        <f>_xlfn.XLOOKUP(A359,'[1]LEA ID Order'!$A:$A,'[1]LEA ID Order'!$N:$N)</f>
        <v/>
      </c>
      <c r="J359" s="54"/>
      <c r="K359" s="54"/>
      <c r="L359" s="1" t="str">
        <f t="shared" si="22"/>
        <v/>
      </c>
      <c r="M359" s="1" t="str">
        <f t="shared" si="23"/>
        <v/>
      </c>
      <c r="N359" s="21"/>
    </row>
    <row r="360" spans="1:14" x14ac:dyDescent="0.25">
      <c r="A360" s="61" t="s">
        <v>595</v>
      </c>
      <c r="B360" s="62" t="s">
        <v>596</v>
      </c>
      <c r="C360" s="63">
        <f>_xlfn.XLOOKUP(A360,'[1]LEA ID Order'!$A$2:$A$654,'[1]LEA ID Order'!$D$2:$D$654)</f>
        <v>0.23076923076923078</v>
      </c>
      <c r="D360" s="1" t="str">
        <f t="shared" si="20"/>
        <v/>
      </c>
      <c r="E360" s="1" t="str">
        <f t="shared" si="21"/>
        <v>X</v>
      </c>
      <c r="F360" s="22"/>
      <c r="G360" s="19"/>
      <c r="H360" s="54">
        <f>_xlfn.XLOOKUP(A360,'[2]Sponsor Profile Report'!$A:$A,'[2]Sponsor Profile Report'!$H:$H)</f>
        <v>1</v>
      </c>
      <c r="I360" s="54">
        <f>_xlfn.XLOOKUP(A360,'[1]LEA ID Order'!$A:$A,'[1]LEA ID Order'!$N:$N)</f>
        <v>39</v>
      </c>
      <c r="J360" s="54"/>
      <c r="K360" s="54"/>
      <c r="L360" s="1" t="str">
        <f t="shared" si="22"/>
        <v/>
      </c>
      <c r="M360" s="1" t="str">
        <f t="shared" si="23"/>
        <v/>
      </c>
      <c r="N360" s="21"/>
    </row>
    <row r="361" spans="1:14" x14ac:dyDescent="0.25">
      <c r="A361" s="61" t="s">
        <v>597</v>
      </c>
      <c r="B361" s="62" t="s">
        <v>598</v>
      </c>
      <c r="C361" s="63">
        <f>_xlfn.XLOOKUP(A361,'[1]LEA ID Order'!$A$2:$A$654,'[1]LEA ID Order'!$D$2:$D$654)</f>
        <v>0.11475409836065574</v>
      </c>
      <c r="D361" s="1" t="str">
        <f t="shared" si="20"/>
        <v/>
      </c>
      <c r="E361" s="1" t="str">
        <f t="shared" si="21"/>
        <v/>
      </c>
      <c r="F361" s="22"/>
      <c r="G361" s="19"/>
      <c r="H361" s="54">
        <f>_xlfn.XLOOKUP(A361,'[2]Sponsor Profile Report'!$A:$A,'[2]Sponsor Profile Report'!$H:$H)</f>
        <v>1</v>
      </c>
      <c r="I361" s="54" t="str">
        <f>_xlfn.XLOOKUP(A361,'[1]LEA ID Order'!$A:$A,'[1]LEA ID Order'!$N:$N)</f>
        <v/>
      </c>
      <c r="J361" s="54"/>
      <c r="K361" s="54"/>
      <c r="L361" s="1" t="str">
        <f t="shared" si="22"/>
        <v/>
      </c>
      <c r="M361" s="1" t="str">
        <f t="shared" si="23"/>
        <v/>
      </c>
      <c r="N361" s="21"/>
    </row>
    <row r="362" spans="1:14" x14ac:dyDescent="0.25">
      <c r="A362" s="61" t="s">
        <v>601</v>
      </c>
      <c r="B362" s="62" t="s">
        <v>602</v>
      </c>
      <c r="C362" s="63">
        <v>0</v>
      </c>
      <c r="D362" s="1" t="str">
        <f t="shared" si="20"/>
        <v/>
      </c>
      <c r="E362" s="1" t="str">
        <f t="shared" si="21"/>
        <v/>
      </c>
      <c r="F362" s="22"/>
      <c r="G362" s="19"/>
      <c r="H362" s="54">
        <f>_xlfn.XLOOKUP(A362,'[2]Sponsor Profile Report'!$A:$A,'[2]Sponsor Profile Report'!$H:$H)</f>
        <v>3</v>
      </c>
      <c r="I362" s="54" t="str">
        <f>_xlfn.XLOOKUP(A362,'[1]LEA ID Order'!$A:$A,'[1]LEA ID Order'!$N:$N)</f>
        <v/>
      </c>
      <c r="J362" s="54"/>
      <c r="K362" s="54"/>
      <c r="L362" s="1" t="str">
        <f t="shared" si="22"/>
        <v/>
      </c>
      <c r="M362" s="1" t="str">
        <f t="shared" si="23"/>
        <v/>
      </c>
      <c r="N362" s="21"/>
    </row>
    <row r="363" spans="1:14" x14ac:dyDescent="0.25">
      <c r="A363" s="61" t="s">
        <v>607</v>
      </c>
      <c r="B363" s="62" t="s">
        <v>608</v>
      </c>
      <c r="C363" s="63">
        <v>0.2697</v>
      </c>
      <c r="D363" s="1" t="str">
        <f t="shared" si="20"/>
        <v>X</v>
      </c>
      <c r="E363" s="1" t="str">
        <f t="shared" si="21"/>
        <v/>
      </c>
      <c r="F363" s="22"/>
      <c r="G363" s="19"/>
      <c r="H363" s="54">
        <f>_xlfn.XLOOKUP(A363,'[2]Sponsor Profile Report'!$A:$A,'[2]Sponsor Profile Report'!$H:$H)</f>
        <v>4</v>
      </c>
      <c r="I363" s="54">
        <f>_xlfn.XLOOKUP(A363,'[1]LEA ID Order'!$A:$A,'[1]LEA ID Order'!$N:$N)</f>
        <v>382</v>
      </c>
      <c r="J363" s="54"/>
      <c r="K363" s="54"/>
      <c r="L363" s="1" t="str">
        <f t="shared" si="22"/>
        <v/>
      </c>
      <c r="M363" s="1" t="str">
        <f t="shared" si="23"/>
        <v/>
      </c>
      <c r="N363" s="21"/>
    </row>
    <row r="364" spans="1:14" x14ac:dyDescent="0.25">
      <c r="A364" s="61" t="s">
        <v>615</v>
      </c>
      <c r="B364" s="62" t="s">
        <v>616</v>
      </c>
      <c r="C364" s="63">
        <f>_xlfn.XLOOKUP(A364,'[1]LEA ID Order'!$A$2:$A$654,'[1]LEA ID Order'!$D$2:$D$654)</f>
        <v>0.11975223675154852</v>
      </c>
      <c r="D364" s="1" t="str">
        <f t="shared" si="20"/>
        <v/>
      </c>
      <c r="E364" s="1" t="str">
        <f t="shared" si="21"/>
        <v/>
      </c>
      <c r="F364" s="22"/>
      <c r="G364" s="19"/>
      <c r="H364" s="54">
        <f>_xlfn.XLOOKUP(A364,'[2]Sponsor Profile Report'!$A:$A,'[2]Sponsor Profile Report'!$H:$H)</f>
        <v>4</v>
      </c>
      <c r="I364" s="54" t="str">
        <f>_xlfn.XLOOKUP(A364,'[1]LEA ID Order'!$A:$A,'[1]LEA ID Order'!$N:$N)</f>
        <v/>
      </c>
      <c r="J364" s="54"/>
      <c r="K364" s="20"/>
      <c r="L364" s="1" t="str">
        <f t="shared" si="22"/>
        <v/>
      </c>
      <c r="M364" s="1" t="str">
        <f t="shared" si="23"/>
        <v/>
      </c>
      <c r="N364" s="21"/>
    </row>
    <row r="365" spans="1:14" x14ac:dyDescent="0.25">
      <c r="A365" s="61" t="s">
        <v>623</v>
      </c>
      <c r="B365" s="62" t="s">
        <v>624</v>
      </c>
      <c r="C365" s="63">
        <f>_xlfn.XLOOKUP(A365,'[1]LEA ID Order'!$A$2:$A$654,'[1]LEA ID Order'!$D$2:$D$654)</f>
        <v>0.30683918669131238</v>
      </c>
      <c r="D365" s="1" t="str">
        <f t="shared" si="20"/>
        <v>X</v>
      </c>
      <c r="E365" s="1" t="str">
        <f t="shared" si="21"/>
        <v/>
      </c>
      <c r="F365" s="22"/>
      <c r="G365" s="19"/>
      <c r="H365" s="54">
        <f>_xlfn.XLOOKUP(A365,'[2]Sponsor Profile Report'!$A:$A,'[2]Sponsor Profile Report'!$H:$H)</f>
        <v>5</v>
      </c>
      <c r="I365" s="54">
        <f>_xlfn.XLOOKUP(A365,'[1]LEA ID Order'!$A:$A,'[1]LEA ID Order'!$N:$N)</f>
        <v>1623</v>
      </c>
      <c r="J365" s="54"/>
      <c r="K365" s="54"/>
      <c r="L365" s="1" t="str">
        <f t="shared" si="22"/>
        <v/>
      </c>
      <c r="M365" s="1" t="str">
        <f t="shared" si="23"/>
        <v/>
      </c>
      <c r="N365" s="21"/>
    </row>
    <row r="366" spans="1:14" x14ac:dyDescent="0.25">
      <c r="A366" s="61" t="s">
        <v>631</v>
      </c>
      <c r="B366" s="62" t="s">
        <v>632</v>
      </c>
      <c r="C366" s="63">
        <v>0.2089</v>
      </c>
      <c r="D366" s="1" t="str">
        <f t="shared" si="20"/>
        <v/>
      </c>
      <c r="E366" s="1" t="str">
        <f t="shared" si="21"/>
        <v>X</v>
      </c>
      <c r="F366" s="22"/>
      <c r="G366" s="19"/>
      <c r="H366" s="54">
        <f>_xlfn.XLOOKUP(A366,'[2]Sponsor Profile Report'!$A:$A,'[2]Sponsor Profile Report'!$H:$H)</f>
        <v>3</v>
      </c>
      <c r="I366" s="54">
        <f>_xlfn.XLOOKUP(A366,'[1]LEA ID Order'!$A:$A,'[1]LEA ID Order'!$N:$N)</f>
        <v>1053</v>
      </c>
      <c r="J366" s="54"/>
      <c r="K366" s="54"/>
      <c r="L366" s="1" t="str">
        <f t="shared" si="22"/>
        <v/>
      </c>
      <c r="M366" s="1" t="str">
        <f t="shared" si="23"/>
        <v/>
      </c>
      <c r="N366" s="21"/>
    </row>
    <row r="367" spans="1:14" x14ac:dyDescent="0.25">
      <c r="A367" s="61" t="s">
        <v>635</v>
      </c>
      <c r="B367" s="62" t="s">
        <v>636</v>
      </c>
      <c r="C367" s="63">
        <v>0.51840000000000008</v>
      </c>
      <c r="D367" s="1" t="str">
        <f t="shared" si="20"/>
        <v>X</v>
      </c>
      <c r="E367" s="1" t="str">
        <f t="shared" si="21"/>
        <v/>
      </c>
      <c r="F367" s="22"/>
      <c r="G367" s="19"/>
      <c r="H367" s="54">
        <f>_xlfn.XLOOKUP(A367,'[2]Sponsor Profile Report'!$A:$A,'[2]Sponsor Profile Report'!$H:$H)</f>
        <v>1</v>
      </c>
      <c r="I367" s="54">
        <f>_xlfn.XLOOKUP(A367,'[1]LEA ID Order'!$A:$A,'[1]LEA ID Order'!$N:$N)</f>
        <v>380</v>
      </c>
      <c r="J367" s="54"/>
      <c r="K367" s="54"/>
      <c r="L367" s="1" t="str">
        <f t="shared" si="22"/>
        <v/>
      </c>
      <c r="M367" s="1" t="str">
        <f t="shared" si="23"/>
        <v/>
      </c>
      <c r="N367" s="21"/>
    </row>
    <row r="368" spans="1:14" x14ac:dyDescent="0.25">
      <c r="A368" s="61" t="s">
        <v>639</v>
      </c>
      <c r="B368" s="62" t="s">
        <v>640</v>
      </c>
      <c r="C368" s="63">
        <f>_xlfn.XLOOKUP(A368,'[1]LEA ID Order'!$A$2:$A$654,'[1]LEA ID Order'!$D$2:$D$654)</f>
        <v>0.17722653915122535</v>
      </c>
      <c r="D368" s="1" t="str">
        <f t="shared" si="20"/>
        <v/>
      </c>
      <c r="E368" s="1" t="str">
        <f t="shared" si="21"/>
        <v>X</v>
      </c>
      <c r="F368" s="22"/>
      <c r="G368" s="19"/>
      <c r="H368" s="54">
        <f>_xlfn.XLOOKUP(A368,'[2]Sponsor Profile Report'!$A:$A,'[2]Sponsor Profile Report'!$H:$H)</f>
        <v>6</v>
      </c>
      <c r="I368" s="54">
        <f>_xlfn.XLOOKUP(A368,'[1]LEA ID Order'!$A:$A,'[1]LEA ID Order'!$N:$N)</f>
        <v>3346</v>
      </c>
      <c r="J368" s="54"/>
      <c r="K368" s="54"/>
      <c r="L368" s="1" t="str">
        <f t="shared" si="22"/>
        <v/>
      </c>
      <c r="M368" s="1" t="str">
        <f t="shared" si="23"/>
        <v/>
      </c>
      <c r="N368" s="21"/>
    </row>
    <row r="369" spans="1:14" x14ac:dyDescent="0.25">
      <c r="A369" s="61" t="s">
        <v>641</v>
      </c>
      <c r="B369" s="62" t="s">
        <v>642</v>
      </c>
      <c r="C369" s="63">
        <f>_xlfn.XLOOKUP(A369,'[1]LEA ID Order'!$A$2:$A$654,'[1]LEA ID Order'!$D$2:$D$654)</f>
        <v>0.29357798165137616</v>
      </c>
      <c r="D369" s="1" t="str">
        <f t="shared" si="20"/>
        <v>X</v>
      </c>
      <c r="E369" s="1" t="str">
        <f t="shared" si="21"/>
        <v/>
      </c>
      <c r="F369" s="22"/>
      <c r="G369" s="19"/>
      <c r="H369" s="54">
        <f>_xlfn.XLOOKUP(A369,'[2]Sponsor Profile Report'!$A:$A,'[2]Sponsor Profile Report'!$H:$H)</f>
        <v>1</v>
      </c>
      <c r="I369" s="54">
        <f>_xlfn.XLOOKUP(A369,'[1]LEA ID Order'!$A:$A,'[1]LEA ID Order'!$N:$N)</f>
        <v>109</v>
      </c>
      <c r="J369" s="54"/>
      <c r="K369" s="54"/>
      <c r="L369" s="1" t="str">
        <f t="shared" si="22"/>
        <v/>
      </c>
      <c r="M369" s="1" t="str">
        <f t="shared" si="23"/>
        <v/>
      </c>
      <c r="N369" s="21"/>
    </row>
    <row r="370" spans="1:14" x14ac:dyDescent="0.25">
      <c r="A370" s="61" t="s">
        <v>643</v>
      </c>
      <c r="B370" s="62" t="s">
        <v>644</v>
      </c>
      <c r="C370" s="63">
        <f>_xlfn.XLOOKUP(A370,'[1]LEA ID Order'!$A$2:$A$654,'[1]LEA ID Order'!$D$2:$D$654)</f>
        <v>0.18823529411764706</v>
      </c>
      <c r="D370" s="1" t="str">
        <f t="shared" si="20"/>
        <v/>
      </c>
      <c r="E370" s="1" t="str">
        <f t="shared" si="21"/>
        <v>X</v>
      </c>
      <c r="F370" s="22"/>
      <c r="G370" s="19"/>
      <c r="H370" s="54">
        <f>_xlfn.XLOOKUP(A370,'[2]Sponsor Profile Report'!$A:$A,'[2]Sponsor Profile Report'!$H:$H)</f>
        <v>2</v>
      </c>
      <c r="I370" s="54">
        <f>_xlfn.XLOOKUP(A370,'[1]LEA ID Order'!$A:$A,'[1]LEA ID Order'!$N:$N)</f>
        <v>425</v>
      </c>
      <c r="J370" s="54"/>
      <c r="K370" s="54"/>
      <c r="L370" s="1" t="str">
        <f t="shared" si="22"/>
        <v/>
      </c>
      <c r="M370" s="1" t="str">
        <f t="shared" si="23"/>
        <v/>
      </c>
      <c r="N370" s="21"/>
    </row>
    <row r="371" spans="1:14" x14ac:dyDescent="0.25">
      <c r="A371" s="61" t="s">
        <v>645</v>
      </c>
      <c r="B371" s="62" t="s">
        <v>646</v>
      </c>
      <c r="C371" s="63">
        <v>0.22409999999999999</v>
      </c>
      <c r="D371" s="1" t="str">
        <f t="shared" si="20"/>
        <v/>
      </c>
      <c r="E371" s="1" t="str">
        <f t="shared" si="21"/>
        <v>X</v>
      </c>
      <c r="F371" s="22"/>
      <c r="G371" s="19"/>
      <c r="H371" s="54">
        <f>_xlfn.XLOOKUP(A371,'[2]Sponsor Profile Report'!$A:$A,'[2]Sponsor Profile Report'!$H:$H)</f>
        <v>2</v>
      </c>
      <c r="I371" s="54">
        <f>_xlfn.XLOOKUP(A371,'[1]LEA ID Order'!$A:$A,'[1]LEA ID Order'!$N:$N)</f>
        <v>723</v>
      </c>
      <c r="J371" s="54"/>
      <c r="K371" s="54"/>
      <c r="L371" s="1" t="str">
        <f t="shared" si="22"/>
        <v/>
      </c>
      <c r="M371" s="1" t="str">
        <f t="shared" si="23"/>
        <v/>
      </c>
      <c r="N371" s="21"/>
    </row>
    <row r="372" spans="1:14" x14ac:dyDescent="0.25">
      <c r="A372" s="61" t="s">
        <v>647</v>
      </c>
      <c r="B372" s="62" t="s">
        <v>648</v>
      </c>
      <c r="C372" s="63">
        <v>0.29630000000000001</v>
      </c>
      <c r="D372" s="1" t="str">
        <f t="shared" si="20"/>
        <v>X</v>
      </c>
      <c r="E372" s="1" t="str">
        <f t="shared" si="21"/>
        <v/>
      </c>
      <c r="F372" s="22"/>
      <c r="G372" s="19"/>
      <c r="H372" s="54">
        <f>_xlfn.XLOOKUP(A372,'[2]Sponsor Profile Report'!$A:$A,'[2]Sponsor Profile Report'!$H:$H)</f>
        <v>11</v>
      </c>
      <c r="I372" s="54">
        <f>_xlfn.XLOOKUP(A372,'[1]LEA ID Order'!$A:$A,'[1]LEA ID Order'!$N:$N)</f>
        <v>4903</v>
      </c>
      <c r="J372" s="54"/>
      <c r="K372" s="54"/>
      <c r="L372" s="1" t="str">
        <f t="shared" si="22"/>
        <v/>
      </c>
      <c r="M372" s="1" t="str">
        <f t="shared" si="23"/>
        <v/>
      </c>
      <c r="N372" s="21"/>
    </row>
    <row r="373" spans="1:14" x14ac:dyDescent="0.25">
      <c r="A373" s="61" t="s">
        <v>649</v>
      </c>
      <c r="B373" s="62" t="s">
        <v>650</v>
      </c>
      <c r="C373" s="63">
        <f>_xlfn.XLOOKUP(A373,'[1]LEA ID Order'!$A$2:$A$654,'[1]LEA ID Order'!$D$2:$D$654)</f>
        <v>0.22494577006507593</v>
      </c>
      <c r="D373" s="1" t="str">
        <f t="shared" si="20"/>
        <v/>
      </c>
      <c r="E373" s="1" t="str">
        <f t="shared" si="21"/>
        <v>X</v>
      </c>
      <c r="F373" s="22"/>
      <c r="G373" s="19"/>
      <c r="H373" s="54">
        <f>_xlfn.XLOOKUP(A373,'[2]Sponsor Profile Report'!$A:$A,'[2]Sponsor Profile Report'!$H:$H)</f>
        <v>11</v>
      </c>
      <c r="I373" s="54">
        <f>_xlfn.XLOOKUP(A373,'[1]LEA ID Order'!$A:$A,'[1]LEA ID Order'!$N:$N)</f>
        <v>4610</v>
      </c>
      <c r="J373" s="54"/>
      <c r="K373" s="54"/>
      <c r="L373" s="1" t="str">
        <f t="shared" si="22"/>
        <v/>
      </c>
      <c r="M373" s="1" t="str">
        <f t="shared" si="23"/>
        <v/>
      </c>
      <c r="N373" s="21"/>
    </row>
    <row r="374" spans="1:14" x14ac:dyDescent="0.25">
      <c r="A374" s="61" t="s">
        <v>651</v>
      </c>
      <c r="B374" s="62" t="s">
        <v>652</v>
      </c>
      <c r="C374" s="63">
        <f>_xlfn.XLOOKUP(A374,'[1]LEA ID Order'!$A$2:$A$654,'[1]LEA ID Order'!$D$2:$D$654)</f>
        <v>0.33511314518179508</v>
      </c>
      <c r="D374" s="1" t="str">
        <f t="shared" si="20"/>
        <v>X</v>
      </c>
      <c r="E374" s="1" t="str">
        <f t="shared" si="21"/>
        <v/>
      </c>
      <c r="F374" s="22"/>
      <c r="G374" s="19"/>
      <c r="H374" s="54">
        <f>_xlfn.XLOOKUP(A374,'[2]Sponsor Profile Report'!$A:$A,'[2]Sponsor Profile Report'!$H:$H)</f>
        <v>15</v>
      </c>
      <c r="I374" s="54">
        <f>_xlfn.XLOOKUP(A374,'[1]LEA ID Order'!$A:$A,'[1]LEA ID Order'!$N:$N)</f>
        <v>7866</v>
      </c>
      <c r="J374" s="54"/>
      <c r="K374" s="54"/>
      <c r="L374" s="1" t="str">
        <f t="shared" si="22"/>
        <v/>
      </c>
      <c r="M374" s="1" t="str">
        <f t="shared" si="23"/>
        <v/>
      </c>
      <c r="N374" s="21"/>
    </row>
    <row r="375" spans="1:14" x14ac:dyDescent="0.25">
      <c r="A375" s="61" t="s">
        <v>653</v>
      </c>
      <c r="B375" s="62" t="s">
        <v>225</v>
      </c>
      <c r="C375" s="63">
        <f>_xlfn.XLOOKUP(A375,'[1]LEA ID Order'!$A$2:$A$654,'[1]LEA ID Order'!$D$2:$D$654)</f>
        <v>3.4246575342465752E-2</v>
      </c>
      <c r="D375" s="1" t="str">
        <f t="shared" si="20"/>
        <v/>
      </c>
      <c r="E375" s="1" t="str">
        <f t="shared" si="21"/>
        <v/>
      </c>
      <c r="F375" s="22"/>
      <c r="G375" s="19"/>
      <c r="H375" s="54">
        <f>_xlfn.XLOOKUP(A375,'[2]Sponsor Profile Report'!$A:$A,'[2]Sponsor Profile Report'!$H:$H)</f>
        <v>1</v>
      </c>
      <c r="I375" s="54" t="str">
        <f>_xlfn.XLOOKUP(A375,'[1]LEA ID Order'!$A:$A,'[1]LEA ID Order'!$N:$N)</f>
        <v/>
      </c>
      <c r="J375" s="54"/>
      <c r="K375" s="54"/>
      <c r="L375" s="1" t="str">
        <f t="shared" si="22"/>
        <v/>
      </c>
      <c r="M375" s="1" t="str">
        <f t="shared" si="23"/>
        <v/>
      </c>
      <c r="N375" s="21"/>
    </row>
    <row r="376" spans="1:14" x14ac:dyDescent="0.25">
      <c r="A376" s="61" t="s">
        <v>654</v>
      </c>
      <c r="B376" s="62" t="s">
        <v>655</v>
      </c>
      <c r="C376" s="63">
        <f>_xlfn.XLOOKUP(A376,'[1]LEA ID Order'!$A$2:$A$654,'[1]LEA ID Order'!$D$2:$D$654)</f>
        <v>0.2085166285412634</v>
      </c>
      <c r="D376" s="1" t="str">
        <f t="shared" si="20"/>
        <v/>
      </c>
      <c r="E376" s="1" t="str">
        <f t="shared" si="21"/>
        <v>X</v>
      </c>
      <c r="F376" s="22"/>
      <c r="G376" s="19"/>
      <c r="H376" s="54">
        <f>_xlfn.XLOOKUP(A376,'[2]Sponsor Profile Report'!$A:$A,'[2]Sponsor Profile Report'!$H:$H)</f>
        <v>10</v>
      </c>
      <c r="I376" s="54">
        <f>_xlfn.XLOOKUP(A376,'[1]LEA ID Order'!$A:$A,'[1]LEA ID Order'!$N:$N)</f>
        <v>5683</v>
      </c>
      <c r="J376" s="54"/>
      <c r="K376" s="54"/>
      <c r="L376" s="1" t="str">
        <f t="shared" si="22"/>
        <v/>
      </c>
      <c r="M376" s="1" t="str">
        <f t="shared" si="23"/>
        <v/>
      </c>
      <c r="N376" s="21"/>
    </row>
    <row r="377" spans="1:14" x14ac:dyDescent="0.25">
      <c r="A377" s="61" t="s">
        <v>656</v>
      </c>
      <c r="B377" s="62" t="s">
        <v>657</v>
      </c>
      <c r="C377" s="63">
        <f>_xlfn.XLOOKUP(A377,'[1]LEA ID Order'!$A$2:$A$654,'[1]LEA ID Order'!$D$2:$D$654)</f>
        <v>0.21477663230240548</v>
      </c>
      <c r="D377" s="1" t="str">
        <f t="shared" si="20"/>
        <v/>
      </c>
      <c r="E377" s="1" t="str">
        <f t="shared" si="21"/>
        <v>X</v>
      </c>
      <c r="F377" s="22"/>
      <c r="G377" s="19"/>
      <c r="H377" s="54">
        <f>_xlfn.XLOOKUP(A377,'[2]Sponsor Profile Report'!$A:$A,'[2]Sponsor Profile Report'!$H:$H)</f>
        <v>3</v>
      </c>
      <c r="I377" s="54">
        <f>_xlfn.XLOOKUP(A377,'[1]LEA ID Order'!$A:$A,'[1]LEA ID Order'!$N:$N)</f>
        <v>582</v>
      </c>
      <c r="J377" s="54"/>
      <c r="K377" s="54"/>
      <c r="L377" s="1" t="str">
        <f t="shared" si="22"/>
        <v/>
      </c>
      <c r="M377" s="1" t="str">
        <f t="shared" si="23"/>
        <v/>
      </c>
      <c r="N377" s="21"/>
    </row>
    <row r="378" spans="1:14" x14ac:dyDescent="0.25">
      <c r="A378" s="61" t="s">
        <v>658</v>
      </c>
      <c r="B378" s="62" t="s">
        <v>659</v>
      </c>
      <c r="C378" s="63">
        <v>0.19579999999999997</v>
      </c>
      <c r="D378" s="1" t="str">
        <f t="shared" si="20"/>
        <v/>
      </c>
      <c r="E378" s="1" t="str">
        <f t="shared" si="21"/>
        <v>X</v>
      </c>
      <c r="F378" s="22"/>
      <c r="G378" s="19"/>
      <c r="H378" s="54">
        <f>_xlfn.XLOOKUP(A378,'[2]Sponsor Profile Report'!$A:$A,'[2]Sponsor Profile Report'!$H:$H)</f>
        <v>5</v>
      </c>
      <c r="I378" s="54">
        <f>_xlfn.XLOOKUP(A378,'[1]LEA ID Order'!$A:$A,'[1]LEA ID Order'!$N:$N)</f>
        <v>2717</v>
      </c>
      <c r="J378" s="54"/>
      <c r="K378" s="54"/>
      <c r="L378" s="1" t="str">
        <f t="shared" si="22"/>
        <v/>
      </c>
      <c r="M378" s="1" t="str">
        <f t="shared" si="23"/>
        <v/>
      </c>
      <c r="N378" s="21"/>
    </row>
    <row r="379" spans="1:14" x14ac:dyDescent="0.25">
      <c r="A379" s="61" t="s">
        <v>660</v>
      </c>
      <c r="B379" s="62" t="s">
        <v>661</v>
      </c>
      <c r="C379" s="63">
        <f>_xlfn.XLOOKUP(A379,'[1]LEA ID Order'!$A$2:$A$654,'[1]LEA ID Order'!$D$2:$D$654)</f>
        <v>0.23788049605411499</v>
      </c>
      <c r="D379" s="1" t="str">
        <f t="shared" si="20"/>
        <v/>
      </c>
      <c r="E379" s="1" t="str">
        <f t="shared" si="21"/>
        <v>X</v>
      </c>
      <c r="F379" s="22"/>
      <c r="G379" s="19"/>
      <c r="H379" s="54">
        <f>_xlfn.XLOOKUP(A379,'[2]Sponsor Profile Report'!$A:$A,'[2]Sponsor Profile Report'!$H:$H)</f>
        <v>4</v>
      </c>
      <c r="I379" s="54">
        <f>_xlfn.XLOOKUP(A379,'[1]LEA ID Order'!$A:$A,'[1]LEA ID Order'!$N:$N)</f>
        <v>1774</v>
      </c>
      <c r="J379" s="54"/>
      <c r="K379" s="54"/>
      <c r="L379" s="1" t="str">
        <f t="shared" si="22"/>
        <v/>
      </c>
      <c r="M379" s="1" t="str">
        <f t="shared" si="23"/>
        <v/>
      </c>
      <c r="N379" s="21"/>
    </row>
    <row r="380" spans="1:14" x14ac:dyDescent="0.25">
      <c r="A380" s="61" t="s">
        <v>662</v>
      </c>
      <c r="B380" s="62" t="s">
        <v>663</v>
      </c>
      <c r="C380" s="63">
        <f>_xlfn.XLOOKUP(A380,'[1]LEA ID Order'!$A$2:$A$654,'[1]LEA ID Order'!$D$2:$D$654)</f>
        <v>0.14941876949248653</v>
      </c>
      <c r="D380" s="1" t="str">
        <f t="shared" si="20"/>
        <v/>
      </c>
      <c r="E380" s="1" t="str">
        <f t="shared" si="21"/>
        <v/>
      </c>
      <c r="F380" s="22"/>
      <c r="G380" s="19"/>
      <c r="H380" s="54">
        <f>_xlfn.XLOOKUP(A380,'[2]Sponsor Profile Report'!$A:$A,'[2]Sponsor Profile Report'!$H:$H)</f>
        <v>4</v>
      </c>
      <c r="I380" s="54" t="str">
        <f>_xlfn.XLOOKUP(A380,'[1]LEA ID Order'!$A:$A,'[1]LEA ID Order'!$N:$N)</f>
        <v/>
      </c>
      <c r="J380" s="54"/>
      <c r="K380" s="54"/>
      <c r="L380" s="1" t="str">
        <f t="shared" si="22"/>
        <v/>
      </c>
      <c r="M380" s="1" t="str">
        <f t="shared" si="23"/>
        <v/>
      </c>
      <c r="N380" s="21"/>
    </row>
    <row r="381" spans="1:14" x14ac:dyDescent="0.25">
      <c r="A381" s="61" t="s">
        <v>664</v>
      </c>
      <c r="B381" s="62" t="s">
        <v>665</v>
      </c>
      <c r="C381" s="63">
        <f>_xlfn.XLOOKUP(A381,'[1]LEA ID Order'!$A$2:$A$654,'[1]LEA ID Order'!$D$2:$D$654)</f>
        <v>0.10994263862332695</v>
      </c>
      <c r="D381" s="1" t="str">
        <f t="shared" si="20"/>
        <v/>
      </c>
      <c r="E381" s="1" t="str">
        <f t="shared" si="21"/>
        <v/>
      </c>
      <c r="F381" s="22"/>
      <c r="G381" s="19"/>
      <c r="H381" s="54">
        <f>_xlfn.XLOOKUP(A381,'[2]Sponsor Profile Report'!$A:$A,'[2]Sponsor Profile Report'!$H:$H)</f>
        <v>5</v>
      </c>
      <c r="I381" s="54" t="str">
        <f>_xlfn.XLOOKUP(A381,'[1]LEA ID Order'!$A:$A,'[1]LEA ID Order'!$N:$N)</f>
        <v/>
      </c>
      <c r="J381" s="54"/>
      <c r="K381" s="54"/>
      <c r="L381" s="1" t="str">
        <f t="shared" si="22"/>
        <v/>
      </c>
      <c r="M381" s="1" t="str">
        <f t="shared" si="23"/>
        <v/>
      </c>
      <c r="N381" s="21"/>
    </row>
    <row r="382" spans="1:14" x14ac:dyDescent="0.25">
      <c r="A382" s="61" t="s">
        <v>666</v>
      </c>
      <c r="B382" s="62" t="s">
        <v>667</v>
      </c>
      <c r="C382" s="63">
        <f>_xlfn.XLOOKUP(A382,'[1]LEA ID Order'!$A$2:$A$654,'[1]LEA ID Order'!$D$2:$D$654)</f>
        <v>0.14243323442136499</v>
      </c>
      <c r="D382" s="1" t="str">
        <f t="shared" si="20"/>
        <v/>
      </c>
      <c r="E382" s="1" t="str">
        <f t="shared" si="21"/>
        <v/>
      </c>
      <c r="F382" s="22"/>
      <c r="G382" s="19"/>
      <c r="H382" s="54">
        <f>_xlfn.XLOOKUP(A382,'[2]Sponsor Profile Report'!$A:$A,'[2]Sponsor Profile Report'!$H:$H)</f>
        <v>1</v>
      </c>
      <c r="I382" s="54" t="str">
        <f>_xlfn.XLOOKUP(A382,'[1]LEA ID Order'!$A:$A,'[1]LEA ID Order'!$N:$N)</f>
        <v/>
      </c>
      <c r="J382" s="54"/>
      <c r="K382" s="54"/>
      <c r="L382" s="1" t="str">
        <f t="shared" si="22"/>
        <v/>
      </c>
      <c r="M382" s="1" t="str">
        <f t="shared" si="23"/>
        <v/>
      </c>
      <c r="N382" s="21"/>
    </row>
    <row r="383" spans="1:14" x14ac:dyDescent="0.25">
      <c r="A383" s="61" t="s">
        <v>668</v>
      </c>
      <c r="B383" s="62" t="s">
        <v>669</v>
      </c>
      <c r="C383" s="63">
        <f>_xlfn.XLOOKUP(A383,'[1]LEA ID Order'!$A$2:$A$654,'[1]LEA ID Order'!$D$2:$D$654)</f>
        <v>0.11869126348764358</v>
      </c>
      <c r="D383" s="1" t="str">
        <f t="shared" si="20"/>
        <v/>
      </c>
      <c r="E383" s="1" t="str">
        <f t="shared" si="21"/>
        <v/>
      </c>
      <c r="F383" s="22"/>
      <c r="G383" s="19"/>
      <c r="H383" s="54">
        <f>_xlfn.XLOOKUP(A383,'[2]Sponsor Profile Report'!$A:$A,'[2]Sponsor Profile Report'!$H:$H)</f>
        <v>5</v>
      </c>
      <c r="I383" s="54" t="str">
        <f>_xlfn.XLOOKUP(A383,'[1]LEA ID Order'!$A:$A,'[1]LEA ID Order'!$N:$N)</f>
        <v/>
      </c>
      <c r="J383" s="54"/>
      <c r="K383" s="54"/>
      <c r="L383" s="1" t="str">
        <f t="shared" si="22"/>
        <v/>
      </c>
      <c r="M383" s="1" t="str">
        <f t="shared" si="23"/>
        <v/>
      </c>
      <c r="N383" s="21"/>
    </row>
    <row r="384" spans="1:14" x14ac:dyDescent="0.25">
      <c r="A384" s="61" t="s">
        <v>670</v>
      </c>
      <c r="B384" s="62" t="s">
        <v>671</v>
      </c>
      <c r="C384" s="63">
        <f>_xlfn.XLOOKUP(A384,'[1]LEA ID Order'!$A$2:$A$654,'[1]LEA ID Order'!$D$2:$D$654)</f>
        <v>0.16248348745046234</v>
      </c>
      <c r="D384" s="1" t="str">
        <f t="shared" si="20"/>
        <v/>
      </c>
      <c r="E384" s="1" t="str">
        <f t="shared" si="21"/>
        <v>X</v>
      </c>
      <c r="F384" s="22"/>
      <c r="G384" s="19"/>
      <c r="H384" s="54">
        <f>_xlfn.XLOOKUP(A384,'[2]Sponsor Profile Report'!$A:$A,'[2]Sponsor Profile Report'!$H:$H)</f>
        <v>17</v>
      </c>
      <c r="I384" s="54">
        <f>_xlfn.XLOOKUP(A384,'[1]LEA ID Order'!$A:$A,'[1]LEA ID Order'!$N:$N)</f>
        <v>9841</v>
      </c>
      <c r="J384" s="54"/>
      <c r="K384" s="54"/>
      <c r="L384" s="1" t="str">
        <f t="shared" si="22"/>
        <v/>
      </c>
      <c r="M384" s="1" t="str">
        <f t="shared" si="23"/>
        <v/>
      </c>
      <c r="N384" s="21"/>
    </row>
    <row r="385" spans="1:14" x14ac:dyDescent="0.25">
      <c r="A385" s="61" t="s">
        <v>672</v>
      </c>
      <c r="B385" s="62" t="s">
        <v>673</v>
      </c>
      <c r="C385" s="63">
        <f>_xlfn.XLOOKUP(A385,'[1]LEA ID Order'!$A$2:$A$654,'[1]LEA ID Order'!$D$2:$D$654)</f>
        <v>0.26415094339622641</v>
      </c>
      <c r="D385" s="1" t="str">
        <f t="shared" si="20"/>
        <v>X</v>
      </c>
      <c r="E385" s="1" t="str">
        <f t="shared" si="21"/>
        <v/>
      </c>
      <c r="F385" s="22"/>
      <c r="G385" s="19"/>
      <c r="H385" s="54">
        <f>_xlfn.XLOOKUP(A385,'[2]Sponsor Profile Report'!$A:$A,'[2]Sponsor Profile Report'!$H:$H)</f>
        <v>2</v>
      </c>
      <c r="I385" s="54">
        <f>_xlfn.XLOOKUP(A385,'[1]LEA ID Order'!$A:$A,'[1]LEA ID Order'!$N:$N)</f>
        <v>583</v>
      </c>
      <c r="J385" s="54"/>
      <c r="K385" s="54"/>
      <c r="L385" s="1" t="str">
        <f t="shared" si="22"/>
        <v/>
      </c>
      <c r="M385" s="1" t="str">
        <f t="shared" si="23"/>
        <v/>
      </c>
      <c r="N385" s="21"/>
    </row>
    <row r="386" spans="1:14" x14ac:dyDescent="0.25">
      <c r="A386" s="61" t="s">
        <v>674</v>
      </c>
      <c r="B386" s="62" t="s">
        <v>675</v>
      </c>
      <c r="C386" s="63">
        <v>0.30320000000000003</v>
      </c>
      <c r="D386" s="1" t="str">
        <f t="shared" si="20"/>
        <v>X</v>
      </c>
      <c r="E386" s="1" t="str">
        <f t="shared" si="21"/>
        <v/>
      </c>
      <c r="F386" s="22"/>
      <c r="G386" s="19"/>
      <c r="H386" s="54">
        <f>_xlfn.XLOOKUP(A386,'[2]Sponsor Profile Report'!$A:$A,'[2]Sponsor Profile Report'!$H:$H)</f>
        <v>5</v>
      </c>
      <c r="I386" s="54">
        <f>_xlfn.XLOOKUP(A386,'[1]LEA ID Order'!$A:$A,'[1]LEA ID Order'!$N:$N)</f>
        <v>2266</v>
      </c>
      <c r="J386" s="54"/>
      <c r="K386" s="54"/>
      <c r="L386" s="1" t="str">
        <f t="shared" si="22"/>
        <v/>
      </c>
      <c r="M386" s="1" t="str">
        <f t="shared" si="23"/>
        <v/>
      </c>
      <c r="N386" s="21"/>
    </row>
    <row r="387" spans="1:14" x14ac:dyDescent="0.25">
      <c r="A387" s="61" t="s">
        <v>676</v>
      </c>
      <c r="B387" s="62" t="s">
        <v>677</v>
      </c>
      <c r="C387" s="63">
        <f>_xlfn.XLOOKUP(A387,'[1]LEA ID Order'!$A$2:$A$654,'[1]LEA ID Order'!$D$2:$D$654)</f>
        <v>7.4999999999999997E-2</v>
      </c>
      <c r="D387" s="1" t="str">
        <f t="shared" si="20"/>
        <v/>
      </c>
      <c r="E387" s="1" t="str">
        <f t="shared" si="21"/>
        <v/>
      </c>
      <c r="F387" s="22"/>
      <c r="G387" s="19"/>
      <c r="H387" s="54">
        <f>_xlfn.XLOOKUP(A387,'[2]Sponsor Profile Report'!$A:$A,'[2]Sponsor Profile Report'!$H:$H)</f>
        <v>2</v>
      </c>
      <c r="I387" s="54" t="str">
        <f>_xlfn.XLOOKUP(A387,'[1]LEA ID Order'!$A:$A,'[1]LEA ID Order'!$N:$N)</f>
        <v/>
      </c>
      <c r="J387" s="54"/>
      <c r="K387" s="54"/>
      <c r="L387" s="1" t="str">
        <f t="shared" si="22"/>
        <v/>
      </c>
      <c r="M387" s="1" t="str">
        <f t="shared" si="23"/>
        <v/>
      </c>
      <c r="N387" s="21"/>
    </row>
    <row r="388" spans="1:14" x14ac:dyDescent="0.25">
      <c r="A388" s="61" t="s">
        <v>678</v>
      </c>
      <c r="B388" s="62" t="s">
        <v>679</v>
      </c>
      <c r="C388" s="63">
        <f>_xlfn.XLOOKUP(A388,'[1]LEA ID Order'!$A$2:$A$654,'[1]LEA ID Order'!$D$2:$D$654)</f>
        <v>0.13535684987694832</v>
      </c>
      <c r="D388" s="1" t="str">
        <f t="shared" si="20"/>
        <v/>
      </c>
      <c r="E388" s="1" t="str">
        <f t="shared" si="21"/>
        <v/>
      </c>
      <c r="F388" s="22"/>
      <c r="G388" s="19"/>
      <c r="H388" s="54">
        <f>_xlfn.XLOOKUP(A388,'[2]Sponsor Profile Report'!$A:$A,'[2]Sponsor Profile Report'!$H:$H)</f>
        <v>3</v>
      </c>
      <c r="I388" s="54" t="str">
        <f>_xlfn.XLOOKUP(A388,'[1]LEA ID Order'!$A:$A,'[1]LEA ID Order'!$N:$N)</f>
        <v/>
      </c>
      <c r="J388" s="54"/>
      <c r="K388" s="54"/>
      <c r="L388" s="1" t="str">
        <f t="shared" si="22"/>
        <v/>
      </c>
      <c r="M388" s="1" t="str">
        <f t="shared" si="23"/>
        <v/>
      </c>
      <c r="N388" s="21"/>
    </row>
    <row r="389" spans="1:14" x14ac:dyDescent="0.25">
      <c r="A389" s="61" t="s">
        <v>680</v>
      </c>
      <c r="B389" s="62" t="s">
        <v>681</v>
      </c>
      <c r="C389" s="63">
        <f>_xlfn.XLOOKUP(A389,'[1]LEA ID Order'!$A$2:$A$654,'[1]LEA ID Order'!$D$2:$D$654)</f>
        <v>0.22222222222222221</v>
      </c>
      <c r="D389" s="1" t="str">
        <f t="shared" si="20"/>
        <v/>
      </c>
      <c r="E389" s="1" t="str">
        <f t="shared" si="21"/>
        <v>X</v>
      </c>
      <c r="F389" s="22"/>
      <c r="G389" s="19"/>
      <c r="H389" s="54">
        <f>_xlfn.XLOOKUP(A389,'[2]Sponsor Profile Report'!$A:$A,'[2]Sponsor Profile Report'!$H:$H)</f>
        <v>2</v>
      </c>
      <c r="I389" s="54">
        <f>_xlfn.XLOOKUP(A389,'[1]LEA ID Order'!$A:$A,'[1]LEA ID Order'!$N:$N)</f>
        <v>135</v>
      </c>
      <c r="J389" s="54"/>
      <c r="K389" s="54"/>
      <c r="L389" s="1" t="str">
        <f t="shared" si="22"/>
        <v/>
      </c>
      <c r="M389" s="1" t="str">
        <f t="shared" si="23"/>
        <v/>
      </c>
      <c r="N389" s="21"/>
    </row>
    <row r="390" spans="1:14" x14ac:dyDescent="0.25">
      <c r="A390" s="61" t="s">
        <v>682</v>
      </c>
      <c r="B390" s="62" t="s">
        <v>683</v>
      </c>
      <c r="C390" s="63">
        <f>_xlfn.XLOOKUP(A390,'[1]LEA ID Order'!$A$2:$A$654,'[1]LEA ID Order'!$D$2:$D$654)</f>
        <v>0.20826161790017211</v>
      </c>
      <c r="D390" s="1" t="str">
        <f t="shared" si="20"/>
        <v/>
      </c>
      <c r="E390" s="1" t="str">
        <f t="shared" si="21"/>
        <v>X</v>
      </c>
      <c r="F390" s="22"/>
      <c r="G390" s="19"/>
      <c r="H390" s="54">
        <f>_xlfn.XLOOKUP(A390,'[2]Sponsor Profile Report'!$A:$A,'[2]Sponsor Profile Report'!$H:$H)</f>
        <v>2</v>
      </c>
      <c r="I390" s="54">
        <f>_xlfn.XLOOKUP(A390,'[1]LEA ID Order'!$A:$A,'[1]LEA ID Order'!$N:$N)</f>
        <v>581</v>
      </c>
      <c r="J390" s="54"/>
      <c r="K390" s="54"/>
      <c r="L390" s="1" t="str">
        <f t="shared" si="22"/>
        <v/>
      </c>
      <c r="M390" s="1" t="str">
        <f t="shared" si="23"/>
        <v/>
      </c>
      <c r="N390" s="21"/>
    </row>
    <row r="391" spans="1:14" x14ac:dyDescent="0.25">
      <c r="A391" s="61" t="s">
        <v>684</v>
      </c>
      <c r="B391" s="62" t="s">
        <v>685</v>
      </c>
      <c r="C391" s="63">
        <f>_xlfn.XLOOKUP(A391,'[1]LEA ID Order'!$A$2:$A$654,'[1]LEA ID Order'!$D$2:$D$654)</f>
        <v>0.13686218407248449</v>
      </c>
      <c r="D391" s="1" t="str">
        <f t="shared" si="20"/>
        <v/>
      </c>
      <c r="E391" s="1" t="str">
        <f t="shared" si="21"/>
        <v/>
      </c>
      <c r="F391" s="22"/>
      <c r="G391" s="19"/>
      <c r="H391" s="54">
        <f>_xlfn.XLOOKUP(A391,'[2]Sponsor Profile Report'!$A:$A,'[2]Sponsor Profile Report'!$H:$H)</f>
        <v>4</v>
      </c>
      <c r="I391" s="54" t="str">
        <f>_xlfn.XLOOKUP(A391,'[1]LEA ID Order'!$A:$A,'[1]LEA ID Order'!$N:$N)</f>
        <v/>
      </c>
      <c r="J391" s="54"/>
      <c r="K391" s="54"/>
      <c r="L391" s="1" t="str">
        <f t="shared" si="22"/>
        <v/>
      </c>
      <c r="M391" s="1" t="str">
        <f t="shared" si="23"/>
        <v/>
      </c>
      <c r="N391" s="21"/>
    </row>
    <row r="392" spans="1:14" x14ac:dyDescent="0.25">
      <c r="A392" s="61" t="s">
        <v>686</v>
      </c>
      <c r="B392" s="62" t="s">
        <v>687</v>
      </c>
      <c r="C392" s="63">
        <v>0.23899999999999999</v>
      </c>
      <c r="D392" s="1" t="str">
        <f t="shared" si="20"/>
        <v/>
      </c>
      <c r="E392" s="1" t="str">
        <f t="shared" si="21"/>
        <v>X</v>
      </c>
      <c r="F392" s="22"/>
      <c r="G392" s="19"/>
      <c r="H392" s="54">
        <f>_xlfn.XLOOKUP(A392,'[2]Sponsor Profile Report'!$A:$A,'[2]Sponsor Profile Report'!$H:$H)</f>
        <v>3</v>
      </c>
      <c r="I392" s="54">
        <f>_xlfn.XLOOKUP(A392,'[1]LEA ID Order'!$A:$A,'[1]LEA ID Order'!$N:$N)</f>
        <v>272</v>
      </c>
      <c r="J392" s="54"/>
      <c r="K392" s="54"/>
      <c r="L392" s="1" t="str">
        <f t="shared" si="22"/>
        <v/>
      </c>
      <c r="M392" s="1" t="str">
        <f t="shared" si="23"/>
        <v/>
      </c>
      <c r="N392" s="21"/>
    </row>
    <row r="393" spans="1:14" x14ac:dyDescent="0.25">
      <c r="A393" s="61" t="s">
        <v>688</v>
      </c>
      <c r="B393" s="62" t="s">
        <v>689</v>
      </c>
      <c r="C393" s="63">
        <f>_xlfn.XLOOKUP(A393,'[1]LEA ID Order'!$A$2:$A$654,'[1]LEA ID Order'!$D$2:$D$654)</f>
        <v>0.20569977426636568</v>
      </c>
      <c r="D393" s="1" t="str">
        <f t="shared" ref="D393:D456" si="24">IF(C393&gt;=25%,"X",IF(C393&lt;25%,""))</f>
        <v/>
      </c>
      <c r="E393" s="1" t="str">
        <f t="shared" ref="E393:E456" si="25">IF(C393="","",IF(C393&lt;15%,"",IF(C393&lt;25%,"X",IF(C393&gt;=25%,""))))</f>
        <v>X</v>
      </c>
      <c r="F393" s="22"/>
      <c r="G393" s="19"/>
      <c r="H393" s="54">
        <f>_xlfn.XLOOKUP(A393,'[2]Sponsor Profile Report'!$A:$A,'[2]Sponsor Profile Report'!$H:$H)</f>
        <v>7</v>
      </c>
      <c r="I393" s="54">
        <f>_xlfn.XLOOKUP(A393,'[1]LEA ID Order'!$A:$A,'[1]LEA ID Order'!$N:$N)</f>
        <v>3544</v>
      </c>
      <c r="J393" s="54"/>
      <c r="K393" s="54"/>
      <c r="L393" s="1" t="str">
        <f t="shared" ref="L393:L456" si="26">IF(H393="","",IF(H393=J393,"A",IF(H393&gt;J393,"")))</f>
        <v/>
      </c>
      <c r="M393" s="1" t="str">
        <f t="shared" ref="M393:M456" si="27">IF(J393="","",IF(H393&gt;J393,"S",IF(H393=J393,"")))</f>
        <v/>
      </c>
      <c r="N393" s="21"/>
    </row>
    <row r="394" spans="1:14" x14ac:dyDescent="0.25">
      <c r="A394" s="61" t="s">
        <v>690</v>
      </c>
      <c r="B394" s="62" t="s">
        <v>691</v>
      </c>
      <c r="C394" s="63">
        <f>_xlfn.XLOOKUP(A394,'[1]LEA ID Order'!$A$2:$A$654,'[1]LEA ID Order'!$D$2:$D$654)</f>
        <v>0.1955193482688391</v>
      </c>
      <c r="D394" s="1" t="str">
        <f t="shared" si="24"/>
        <v/>
      </c>
      <c r="E394" s="1" t="str">
        <f t="shared" si="25"/>
        <v>X</v>
      </c>
      <c r="F394" s="22"/>
      <c r="G394" s="19"/>
      <c r="H394" s="54">
        <f>_xlfn.XLOOKUP(A394,'[2]Sponsor Profile Report'!$A:$A,'[2]Sponsor Profile Report'!$H:$H)</f>
        <v>2</v>
      </c>
      <c r="I394" s="54">
        <f>_xlfn.XLOOKUP(A394,'[1]LEA ID Order'!$A:$A,'[1]LEA ID Order'!$N:$N)</f>
        <v>491</v>
      </c>
      <c r="J394" s="54"/>
      <c r="K394" s="54"/>
      <c r="L394" s="1" t="str">
        <f t="shared" si="26"/>
        <v/>
      </c>
      <c r="M394" s="1" t="str">
        <f t="shared" si="27"/>
        <v/>
      </c>
      <c r="N394" s="21"/>
    </row>
    <row r="395" spans="1:14" x14ac:dyDescent="0.25">
      <c r="A395" s="61" t="s">
        <v>692</v>
      </c>
      <c r="B395" s="62" t="s">
        <v>693</v>
      </c>
      <c r="C395" s="63">
        <v>0.24969999999999998</v>
      </c>
      <c r="D395" s="1" t="str">
        <f t="shared" si="24"/>
        <v/>
      </c>
      <c r="E395" s="1" t="str">
        <f t="shared" si="25"/>
        <v>X</v>
      </c>
      <c r="F395" s="22"/>
      <c r="G395" s="19"/>
      <c r="H395" s="54">
        <f>_xlfn.XLOOKUP(A395,'[2]Sponsor Profile Report'!$A:$A,'[2]Sponsor Profile Report'!$H:$H)</f>
        <v>2</v>
      </c>
      <c r="I395" s="54">
        <f>_xlfn.XLOOKUP(A395,'[1]LEA ID Order'!$A:$A,'[1]LEA ID Order'!$N:$N)</f>
        <v>745</v>
      </c>
      <c r="J395" s="54"/>
      <c r="K395" s="54"/>
      <c r="L395" s="1" t="str">
        <f t="shared" si="26"/>
        <v/>
      </c>
      <c r="M395" s="1" t="str">
        <f t="shared" si="27"/>
        <v/>
      </c>
      <c r="N395" s="21"/>
    </row>
    <row r="396" spans="1:14" x14ac:dyDescent="0.25">
      <c r="A396" s="61" t="s">
        <v>696</v>
      </c>
      <c r="B396" s="62" t="s">
        <v>697</v>
      </c>
      <c r="C396" s="63">
        <v>0.22359999999999999</v>
      </c>
      <c r="D396" s="1" t="str">
        <f t="shared" si="24"/>
        <v/>
      </c>
      <c r="E396" s="1" t="str">
        <f t="shared" si="25"/>
        <v>X</v>
      </c>
      <c r="F396" s="22"/>
      <c r="G396" s="19"/>
      <c r="H396" s="54">
        <f>_xlfn.XLOOKUP(A396,'[2]Sponsor Profile Report'!$A:$A,'[2]Sponsor Profile Report'!$H:$H)</f>
        <v>7</v>
      </c>
      <c r="I396" s="54">
        <f>_xlfn.XLOOKUP(A396,'[1]LEA ID Order'!$A:$A,'[1]LEA ID Order'!$N:$N)</f>
        <v>4401</v>
      </c>
      <c r="J396" s="54"/>
      <c r="K396" s="54"/>
      <c r="L396" s="1" t="str">
        <f t="shared" si="26"/>
        <v/>
      </c>
      <c r="M396" s="1" t="str">
        <f t="shared" si="27"/>
        <v/>
      </c>
      <c r="N396" s="21"/>
    </row>
    <row r="397" spans="1:14" x14ac:dyDescent="0.25">
      <c r="A397" s="61" t="s">
        <v>700</v>
      </c>
      <c r="B397" s="62" t="s">
        <v>701</v>
      </c>
      <c r="C397" s="63">
        <f>_xlfn.XLOOKUP(A397,'[1]LEA ID Order'!$A$2:$A$654,'[1]LEA ID Order'!$D$2:$D$654)</f>
        <v>0.13272311212814644</v>
      </c>
      <c r="D397" s="1" t="str">
        <f t="shared" si="24"/>
        <v/>
      </c>
      <c r="E397" s="1" t="str">
        <f t="shared" si="25"/>
        <v/>
      </c>
      <c r="F397" s="22"/>
      <c r="G397" s="19"/>
      <c r="H397" s="54">
        <f>_xlfn.XLOOKUP(A397,'[2]Sponsor Profile Report'!$A:$A,'[2]Sponsor Profile Report'!$H:$H)</f>
        <v>2</v>
      </c>
      <c r="I397" s="54" t="str">
        <f>_xlfn.XLOOKUP(A397,'[1]LEA ID Order'!$A:$A,'[1]LEA ID Order'!$N:$N)</f>
        <v/>
      </c>
      <c r="J397" s="54"/>
      <c r="K397" s="54"/>
      <c r="L397" s="1" t="str">
        <f t="shared" si="26"/>
        <v/>
      </c>
      <c r="M397" s="1" t="str">
        <f t="shared" si="27"/>
        <v/>
      </c>
      <c r="N397" s="21"/>
    </row>
    <row r="398" spans="1:14" x14ac:dyDescent="0.25">
      <c r="A398" s="61" t="s">
        <v>702</v>
      </c>
      <c r="B398" s="62" t="s">
        <v>703</v>
      </c>
      <c r="C398" s="63">
        <f>_xlfn.XLOOKUP(A398,'[1]LEA ID Order'!$A$2:$A$654,'[1]LEA ID Order'!$D$2:$D$654)</f>
        <v>0.20064724919093851</v>
      </c>
      <c r="D398" s="1" t="str">
        <f t="shared" si="24"/>
        <v/>
      </c>
      <c r="E398" s="1" t="str">
        <f t="shared" si="25"/>
        <v>X</v>
      </c>
      <c r="F398" s="22"/>
      <c r="G398" s="19"/>
      <c r="H398" s="54">
        <f>_xlfn.XLOOKUP(A398,'[2]Sponsor Profile Report'!$A:$A,'[2]Sponsor Profile Report'!$H:$H)</f>
        <v>3</v>
      </c>
      <c r="I398" s="54">
        <f>_xlfn.XLOOKUP(A398,'[1]LEA ID Order'!$A:$A,'[1]LEA ID Order'!$N:$N)</f>
        <v>927</v>
      </c>
      <c r="J398" s="54"/>
      <c r="K398" s="54"/>
      <c r="L398" s="1" t="str">
        <f t="shared" si="26"/>
        <v/>
      </c>
      <c r="M398" s="1" t="str">
        <f t="shared" si="27"/>
        <v/>
      </c>
      <c r="N398" s="21"/>
    </row>
    <row r="399" spans="1:14" x14ac:dyDescent="0.25">
      <c r="A399" s="61" t="s">
        <v>704</v>
      </c>
      <c r="B399" s="62" t="s">
        <v>705</v>
      </c>
      <c r="C399" s="63">
        <f>_xlfn.XLOOKUP(A399,'[1]LEA ID Order'!$A$2:$A$654,'[1]LEA ID Order'!$D$2:$D$654)</f>
        <v>0.16411824668705402</v>
      </c>
      <c r="D399" s="1" t="str">
        <f t="shared" si="24"/>
        <v/>
      </c>
      <c r="E399" s="1" t="str">
        <f t="shared" si="25"/>
        <v>X</v>
      </c>
      <c r="F399" s="22"/>
      <c r="G399" s="19"/>
      <c r="H399" s="54">
        <f>_xlfn.XLOOKUP(A399,'[2]Sponsor Profile Report'!$A:$A,'[2]Sponsor Profile Report'!$H:$H)</f>
        <v>5</v>
      </c>
      <c r="I399" s="54">
        <f>_xlfn.XLOOKUP(A399,'[1]LEA ID Order'!$A:$A,'[1]LEA ID Order'!$N:$N)</f>
        <v>1962</v>
      </c>
      <c r="J399" s="54"/>
      <c r="K399" s="54"/>
      <c r="L399" s="1" t="str">
        <f t="shared" si="26"/>
        <v/>
      </c>
      <c r="M399" s="1" t="str">
        <f t="shared" si="27"/>
        <v/>
      </c>
      <c r="N399" s="21"/>
    </row>
    <row r="400" spans="1:14" x14ac:dyDescent="0.25">
      <c r="A400" s="61" t="s">
        <v>706</v>
      </c>
      <c r="B400" s="62" t="s">
        <v>707</v>
      </c>
      <c r="C400" s="63">
        <f>_xlfn.XLOOKUP(A400,'[1]LEA ID Order'!$A$2:$A$654,'[1]LEA ID Order'!$D$2:$D$654)</f>
        <v>0.19461077844311378</v>
      </c>
      <c r="D400" s="1" t="str">
        <f t="shared" si="24"/>
        <v/>
      </c>
      <c r="E400" s="1" t="str">
        <f t="shared" si="25"/>
        <v>X</v>
      </c>
      <c r="F400" s="22"/>
      <c r="G400" s="19"/>
      <c r="H400" s="54">
        <f>_xlfn.XLOOKUP(A400,'[2]Sponsor Profile Report'!$A:$A,'[2]Sponsor Profile Report'!$H:$H)</f>
        <v>2</v>
      </c>
      <c r="I400" s="54">
        <f>_xlfn.XLOOKUP(A400,'[1]LEA ID Order'!$A:$A,'[1]LEA ID Order'!$N:$N)</f>
        <v>334</v>
      </c>
      <c r="J400" s="54"/>
      <c r="K400" s="54"/>
      <c r="L400" s="1" t="str">
        <f t="shared" si="26"/>
        <v/>
      </c>
      <c r="M400" s="1" t="str">
        <f t="shared" si="27"/>
        <v/>
      </c>
      <c r="N400" s="21"/>
    </row>
    <row r="401" spans="1:14" x14ac:dyDescent="0.25">
      <c r="A401" s="61" t="s">
        <v>708</v>
      </c>
      <c r="B401" s="62" t="s">
        <v>709</v>
      </c>
      <c r="C401" s="63">
        <f>_xlfn.XLOOKUP(A401,'[1]LEA ID Order'!$A$2:$A$654,'[1]LEA ID Order'!$D$2:$D$654)</f>
        <v>8.6350974930362118E-2</v>
      </c>
      <c r="D401" s="1" t="str">
        <f t="shared" si="24"/>
        <v/>
      </c>
      <c r="E401" s="1" t="str">
        <f t="shared" si="25"/>
        <v/>
      </c>
      <c r="F401" s="22"/>
      <c r="G401" s="19"/>
      <c r="H401" s="54">
        <f>_xlfn.XLOOKUP(A401,'[2]Sponsor Profile Report'!$A:$A,'[2]Sponsor Profile Report'!$H:$H)</f>
        <v>2</v>
      </c>
      <c r="I401" s="54" t="str">
        <f>_xlfn.XLOOKUP(A401,'[1]LEA ID Order'!$A:$A,'[1]LEA ID Order'!$N:$N)</f>
        <v/>
      </c>
      <c r="J401" s="54"/>
      <c r="K401" s="54"/>
      <c r="L401" s="1" t="str">
        <f t="shared" si="26"/>
        <v/>
      </c>
      <c r="M401" s="1" t="str">
        <f t="shared" si="27"/>
        <v/>
      </c>
      <c r="N401" s="21"/>
    </row>
    <row r="402" spans="1:14" x14ac:dyDescent="0.25">
      <c r="A402" s="61" t="s">
        <v>710</v>
      </c>
      <c r="B402" s="62" t="s">
        <v>711</v>
      </c>
      <c r="C402" s="63">
        <v>0.27350000000000002</v>
      </c>
      <c r="D402" s="1" t="str">
        <f t="shared" si="24"/>
        <v>X</v>
      </c>
      <c r="E402" s="1" t="str">
        <f t="shared" si="25"/>
        <v/>
      </c>
      <c r="F402" s="22"/>
      <c r="G402" s="19"/>
      <c r="H402" s="54">
        <f>_xlfn.XLOOKUP(A402,'[2]Sponsor Profile Report'!$A:$A,'[2]Sponsor Profile Report'!$H:$H)</f>
        <v>4</v>
      </c>
      <c r="I402" s="54">
        <f>_xlfn.XLOOKUP(A402,'[1]LEA ID Order'!$A:$A,'[1]LEA ID Order'!$N:$N)</f>
        <v>841</v>
      </c>
      <c r="J402" s="54"/>
      <c r="K402" s="54"/>
      <c r="L402" s="1" t="str">
        <f t="shared" si="26"/>
        <v/>
      </c>
      <c r="M402" s="1" t="str">
        <f t="shared" si="27"/>
        <v/>
      </c>
      <c r="N402" s="21"/>
    </row>
    <row r="403" spans="1:14" x14ac:dyDescent="0.25">
      <c r="A403" s="61" t="s">
        <v>712</v>
      </c>
      <c r="B403" s="62" t="s">
        <v>323</v>
      </c>
      <c r="C403" s="63">
        <f>_xlfn.XLOOKUP(A403,'[1]LEA ID Order'!$A$2:$A$654,'[1]LEA ID Order'!$D$2:$D$654)</f>
        <v>2.1276595744680851E-2</v>
      </c>
      <c r="D403" s="1" t="str">
        <f t="shared" si="24"/>
        <v/>
      </c>
      <c r="E403" s="1" t="str">
        <f t="shared" si="25"/>
        <v/>
      </c>
      <c r="F403" s="22"/>
      <c r="G403" s="19"/>
      <c r="H403" s="54">
        <f>_xlfn.XLOOKUP(A403,'[2]Sponsor Profile Report'!$A:$A,'[2]Sponsor Profile Report'!$H:$H)</f>
        <v>1</v>
      </c>
      <c r="I403" s="54" t="str">
        <f>_xlfn.XLOOKUP(A403,'[1]LEA ID Order'!$A:$A,'[1]LEA ID Order'!$N:$N)</f>
        <v/>
      </c>
      <c r="J403" s="54"/>
      <c r="K403" s="54"/>
      <c r="L403" s="1" t="str">
        <f t="shared" si="26"/>
        <v/>
      </c>
      <c r="M403" s="1" t="str">
        <f t="shared" si="27"/>
        <v/>
      </c>
      <c r="N403" s="21"/>
    </row>
    <row r="404" spans="1:14" x14ac:dyDescent="0.25">
      <c r="A404" s="61" t="s">
        <v>713</v>
      </c>
      <c r="B404" s="62" t="s">
        <v>714</v>
      </c>
      <c r="C404" s="63">
        <v>0.39329999999999998</v>
      </c>
      <c r="D404" s="1" t="str">
        <f t="shared" si="24"/>
        <v>X</v>
      </c>
      <c r="E404" s="1" t="str">
        <f t="shared" si="25"/>
        <v/>
      </c>
      <c r="F404" s="22"/>
      <c r="G404" s="19"/>
      <c r="H404" s="54">
        <f>_xlfn.XLOOKUP(A404,'[2]Sponsor Profile Report'!$A:$A,'[2]Sponsor Profile Report'!$H:$H)</f>
        <v>2</v>
      </c>
      <c r="I404" s="54">
        <f>_xlfn.XLOOKUP(A404,'[1]LEA ID Order'!$A:$A,'[1]LEA ID Order'!$N:$N)</f>
        <v>567</v>
      </c>
      <c r="J404" s="54"/>
      <c r="K404" s="54"/>
      <c r="L404" s="1" t="str">
        <f t="shared" si="26"/>
        <v/>
      </c>
      <c r="M404" s="1" t="str">
        <f t="shared" si="27"/>
        <v/>
      </c>
      <c r="N404" s="21"/>
    </row>
    <row r="405" spans="1:14" x14ac:dyDescent="0.25">
      <c r="A405" s="61" t="s">
        <v>715</v>
      </c>
      <c r="B405" s="62" t="s">
        <v>716</v>
      </c>
      <c r="C405" s="63">
        <f>_xlfn.XLOOKUP(A405,'[1]LEA ID Order'!$A$2:$A$654,'[1]LEA ID Order'!$D$2:$D$654)</f>
        <v>0.2119205298013245</v>
      </c>
      <c r="D405" s="1" t="str">
        <f t="shared" si="24"/>
        <v/>
      </c>
      <c r="E405" s="1" t="str">
        <f t="shared" si="25"/>
        <v>X</v>
      </c>
      <c r="F405" s="22"/>
      <c r="G405" s="19"/>
      <c r="H405" s="54">
        <f>_xlfn.XLOOKUP(A405,'[2]Sponsor Profile Report'!$A:$A,'[2]Sponsor Profile Report'!$H:$H)</f>
        <v>3</v>
      </c>
      <c r="I405" s="54">
        <f>_xlfn.XLOOKUP(A405,'[1]LEA ID Order'!$A:$A,'[1]LEA ID Order'!$N:$N)</f>
        <v>755</v>
      </c>
      <c r="J405" s="54"/>
      <c r="K405" s="54"/>
      <c r="L405" s="1" t="str">
        <f t="shared" si="26"/>
        <v/>
      </c>
      <c r="M405" s="1" t="str">
        <f t="shared" si="27"/>
        <v/>
      </c>
      <c r="N405" s="21"/>
    </row>
    <row r="406" spans="1:14" x14ac:dyDescent="0.25">
      <c r="A406" s="61" t="s">
        <v>717</v>
      </c>
      <c r="B406" s="62" t="s">
        <v>718</v>
      </c>
      <c r="C406" s="63">
        <f>_xlfn.XLOOKUP(A406,'[1]LEA ID Order'!$A$2:$A$654,'[1]LEA ID Order'!$D$2:$D$654)</f>
        <v>0.22503160556257901</v>
      </c>
      <c r="D406" s="1" t="str">
        <f t="shared" si="24"/>
        <v/>
      </c>
      <c r="E406" s="1" t="str">
        <f t="shared" si="25"/>
        <v>X</v>
      </c>
      <c r="F406" s="22"/>
      <c r="G406" s="19"/>
      <c r="H406" s="54">
        <f>_xlfn.XLOOKUP(A406,'[2]Sponsor Profile Report'!$A:$A,'[2]Sponsor Profile Report'!$H:$H)</f>
        <v>2</v>
      </c>
      <c r="I406" s="54">
        <f>_xlfn.XLOOKUP(A406,'[1]LEA ID Order'!$A:$A,'[1]LEA ID Order'!$N:$N)</f>
        <v>791</v>
      </c>
      <c r="J406" s="54"/>
      <c r="K406" s="54"/>
      <c r="L406" s="1" t="str">
        <f t="shared" si="26"/>
        <v/>
      </c>
      <c r="M406" s="1" t="str">
        <f t="shared" si="27"/>
        <v/>
      </c>
      <c r="N406" s="21"/>
    </row>
    <row r="407" spans="1:14" x14ac:dyDescent="0.25">
      <c r="A407" s="61" t="s">
        <v>719</v>
      </c>
      <c r="B407" s="62" t="s">
        <v>720</v>
      </c>
      <c r="C407" s="63">
        <f>_xlfn.XLOOKUP(A407,'[1]LEA ID Order'!$A$2:$A$654,'[1]LEA ID Order'!$D$2:$D$654)</f>
        <v>0.22642762284196546</v>
      </c>
      <c r="D407" s="1" t="str">
        <f t="shared" si="24"/>
        <v/>
      </c>
      <c r="E407" s="1" t="str">
        <f t="shared" si="25"/>
        <v>X</v>
      </c>
      <c r="F407" s="22"/>
      <c r="G407" s="19"/>
      <c r="H407" s="54">
        <f>_xlfn.XLOOKUP(A407,'[2]Sponsor Profile Report'!$A:$A,'[2]Sponsor Profile Report'!$H:$H)</f>
        <v>4</v>
      </c>
      <c r="I407" s="54">
        <f>_xlfn.XLOOKUP(A407,'[1]LEA ID Order'!$A:$A,'[1]LEA ID Order'!$N:$N)</f>
        <v>1506</v>
      </c>
      <c r="J407" s="54"/>
      <c r="K407" s="54"/>
      <c r="L407" s="1" t="str">
        <f t="shared" si="26"/>
        <v/>
      </c>
      <c r="M407" s="1" t="str">
        <f t="shared" si="27"/>
        <v/>
      </c>
      <c r="N407" s="21"/>
    </row>
    <row r="408" spans="1:14" x14ac:dyDescent="0.25">
      <c r="A408" s="61" t="s">
        <v>723</v>
      </c>
      <c r="B408" s="62" t="s">
        <v>724</v>
      </c>
      <c r="C408" s="63">
        <v>0.29170000000000001</v>
      </c>
      <c r="D408" s="1" t="str">
        <f t="shared" si="24"/>
        <v>X</v>
      </c>
      <c r="E408" s="1" t="str">
        <f t="shared" si="25"/>
        <v/>
      </c>
      <c r="F408" s="22"/>
      <c r="G408" s="19"/>
      <c r="H408" s="54">
        <f>_xlfn.XLOOKUP(A408,'[2]Sponsor Profile Report'!$A:$A,'[2]Sponsor Profile Report'!$H:$H)</f>
        <v>2</v>
      </c>
      <c r="I408" s="54">
        <f>_xlfn.XLOOKUP(A408,'[1]LEA ID Order'!$A:$A,'[1]LEA ID Order'!$N:$N)</f>
        <v>288</v>
      </c>
      <c r="J408" s="54"/>
      <c r="K408" s="54"/>
      <c r="L408" s="1" t="str">
        <f t="shared" si="26"/>
        <v/>
      </c>
      <c r="M408" s="1" t="str">
        <f t="shared" si="27"/>
        <v/>
      </c>
      <c r="N408" s="21"/>
    </row>
    <row r="409" spans="1:14" x14ac:dyDescent="0.25">
      <c r="A409" s="61" t="s">
        <v>725</v>
      </c>
      <c r="B409" s="62" t="s">
        <v>225</v>
      </c>
      <c r="C409" s="63">
        <f>_xlfn.XLOOKUP(A409,'[1]LEA ID Order'!$A$2:$A$654,'[1]LEA ID Order'!$D$2:$D$654)</f>
        <v>4.0540540540540543E-2</v>
      </c>
      <c r="D409" s="1" t="str">
        <f t="shared" si="24"/>
        <v/>
      </c>
      <c r="E409" s="1" t="str">
        <f t="shared" si="25"/>
        <v/>
      </c>
      <c r="F409" s="22"/>
      <c r="G409" s="19"/>
      <c r="H409" s="54">
        <f>_xlfn.XLOOKUP(A409,'[2]Sponsor Profile Report'!$A:$A,'[2]Sponsor Profile Report'!$H:$H)</f>
        <v>1</v>
      </c>
      <c r="I409" s="54" t="str">
        <f>_xlfn.XLOOKUP(A409,'[1]LEA ID Order'!$A:$A,'[1]LEA ID Order'!$N:$N)</f>
        <v/>
      </c>
      <c r="J409" s="54"/>
      <c r="K409" s="54"/>
      <c r="L409" s="1" t="str">
        <f t="shared" si="26"/>
        <v/>
      </c>
      <c r="M409" s="1" t="str">
        <f t="shared" si="27"/>
        <v/>
      </c>
      <c r="N409" s="21"/>
    </row>
    <row r="410" spans="1:14" x14ac:dyDescent="0.25">
      <c r="A410" s="61" t="s">
        <v>726</v>
      </c>
      <c r="B410" s="62" t="s">
        <v>727</v>
      </c>
      <c r="C410" s="63">
        <f>_xlfn.XLOOKUP(A410,'[1]LEA ID Order'!$A$2:$A$654,'[1]LEA ID Order'!$D$2:$D$654)</f>
        <v>0.21978021978021978</v>
      </c>
      <c r="D410" s="1" t="str">
        <f t="shared" si="24"/>
        <v/>
      </c>
      <c r="E410" s="1" t="str">
        <f t="shared" si="25"/>
        <v>X</v>
      </c>
      <c r="F410" s="22"/>
      <c r="G410" s="19"/>
      <c r="H410" s="54">
        <f>_xlfn.XLOOKUP(A410,'[2]Sponsor Profile Report'!$A:$A,'[2]Sponsor Profile Report'!$H:$H)</f>
        <v>2</v>
      </c>
      <c r="I410" s="54">
        <f>_xlfn.XLOOKUP(A410,'[1]LEA ID Order'!$A:$A,'[1]LEA ID Order'!$N:$N)</f>
        <v>455</v>
      </c>
      <c r="J410" s="54"/>
      <c r="K410" s="54"/>
      <c r="L410" s="1" t="str">
        <f t="shared" si="26"/>
        <v/>
      </c>
      <c r="M410" s="1" t="str">
        <f t="shared" si="27"/>
        <v/>
      </c>
      <c r="N410" s="21"/>
    </row>
    <row r="411" spans="1:14" x14ac:dyDescent="0.25">
      <c r="A411" s="61" t="s">
        <v>728</v>
      </c>
      <c r="B411" s="62" t="s">
        <v>729</v>
      </c>
      <c r="C411" s="63">
        <f>_xlfn.XLOOKUP(A411,'[1]LEA ID Order'!$A$2:$A$654,'[1]LEA ID Order'!$D$2:$D$654)</f>
        <v>0.18701870187018702</v>
      </c>
      <c r="D411" s="1" t="str">
        <f t="shared" si="24"/>
        <v/>
      </c>
      <c r="E411" s="1" t="str">
        <f t="shared" si="25"/>
        <v>X</v>
      </c>
      <c r="F411" s="22"/>
      <c r="G411" s="19"/>
      <c r="H411" s="54">
        <f>_xlfn.XLOOKUP(A411,'[2]Sponsor Profile Report'!$A:$A,'[2]Sponsor Profile Report'!$H:$H)</f>
        <v>2</v>
      </c>
      <c r="I411" s="54">
        <f>_xlfn.XLOOKUP(A411,'[1]LEA ID Order'!$A:$A,'[1]LEA ID Order'!$N:$N)</f>
        <v>909</v>
      </c>
      <c r="J411" s="54"/>
      <c r="K411" s="54"/>
      <c r="L411" s="1" t="str">
        <f t="shared" si="26"/>
        <v/>
      </c>
      <c r="M411" s="1" t="str">
        <f t="shared" si="27"/>
        <v/>
      </c>
      <c r="N411" s="21"/>
    </row>
    <row r="412" spans="1:14" x14ac:dyDescent="0.25">
      <c r="A412" s="61" t="s">
        <v>730</v>
      </c>
      <c r="B412" s="62" t="s">
        <v>731</v>
      </c>
      <c r="C412" s="63">
        <f>_xlfn.XLOOKUP(A412,'[1]LEA ID Order'!$A$2:$A$654,'[1]LEA ID Order'!$D$2:$D$654)</f>
        <v>0.10714285714285714</v>
      </c>
      <c r="D412" s="1" t="str">
        <f t="shared" si="24"/>
        <v/>
      </c>
      <c r="E412" s="1" t="str">
        <f t="shared" si="25"/>
        <v/>
      </c>
      <c r="F412" s="22"/>
      <c r="G412" s="19"/>
      <c r="H412" s="54">
        <f>_xlfn.XLOOKUP(A412,'[2]Sponsor Profile Report'!$A:$A,'[2]Sponsor Profile Report'!$H:$H)</f>
        <v>2</v>
      </c>
      <c r="I412" s="54" t="str">
        <f>_xlfn.XLOOKUP(A412,'[1]LEA ID Order'!$A:$A,'[1]LEA ID Order'!$N:$N)</f>
        <v/>
      </c>
      <c r="J412" s="54"/>
      <c r="K412" s="54"/>
      <c r="L412" s="1" t="str">
        <f t="shared" si="26"/>
        <v/>
      </c>
      <c r="M412" s="1" t="str">
        <f t="shared" si="27"/>
        <v/>
      </c>
      <c r="N412" s="21"/>
    </row>
    <row r="413" spans="1:14" x14ac:dyDescent="0.25">
      <c r="A413" s="61" t="s">
        <v>732</v>
      </c>
      <c r="B413" s="62" t="s">
        <v>733</v>
      </c>
      <c r="C413" s="63">
        <v>0.247</v>
      </c>
      <c r="D413" s="1" t="str">
        <f t="shared" si="24"/>
        <v/>
      </c>
      <c r="E413" s="1" t="str">
        <f t="shared" si="25"/>
        <v>X</v>
      </c>
      <c r="F413" s="22"/>
      <c r="G413" s="19"/>
      <c r="H413" s="54">
        <f>_xlfn.XLOOKUP(A413,'[2]Sponsor Profile Report'!$A:$A,'[2]Sponsor Profile Report'!$H:$H)</f>
        <v>3</v>
      </c>
      <c r="I413" s="54">
        <f>_xlfn.XLOOKUP(A413,'[1]LEA ID Order'!$A:$A,'[1]LEA ID Order'!$N:$N)</f>
        <v>761</v>
      </c>
      <c r="J413" s="54"/>
      <c r="K413" s="54"/>
      <c r="L413" s="1" t="str">
        <f t="shared" si="26"/>
        <v/>
      </c>
      <c r="M413" s="1" t="str">
        <f t="shared" si="27"/>
        <v/>
      </c>
      <c r="N413" s="21"/>
    </row>
    <row r="414" spans="1:14" x14ac:dyDescent="0.25">
      <c r="A414" s="61" t="s">
        <v>734</v>
      </c>
      <c r="B414" s="62" t="s">
        <v>735</v>
      </c>
      <c r="C414" s="63">
        <f>_xlfn.XLOOKUP(A414,'[1]LEA ID Order'!$A$2:$A$654,'[1]LEA ID Order'!$D$2:$D$654)</f>
        <v>0.15607183580387685</v>
      </c>
      <c r="D414" s="1" t="str">
        <f t="shared" si="24"/>
        <v/>
      </c>
      <c r="E414" s="1" t="str">
        <f t="shared" si="25"/>
        <v>X</v>
      </c>
      <c r="F414" s="22"/>
      <c r="G414" s="19"/>
      <c r="H414" s="54">
        <f>_xlfn.XLOOKUP(A414,'[2]Sponsor Profile Report'!$A:$A,'[2]Sponsor Profile Report'!$H:$H)</f>
        <v>14</v>
      </c>
      <c r="I414" s="54">
        <f>_xlfn.XLOOKUP(A414,'[1]LEA ID Order'!$A:$A,'[1]LEA ID Order'!$N:$N)</f>
        <v>7016</v>
      </c>
      <c r="J414" s="54"/>
      <c r="K414" s="54"/>
      <c r="L414" s="1" t="str">
        <f t="shared" si="26"/>
        <v/>
      </c>
      <c r="M414" s="1" t="str">
        <f t="shared" si="27"/>
        <v/>
      </c>
      <c r="N414" s="21"/>
    </row>
    <row r="415" spans="1:14" x14ac:dyDescent="0.25">
      <c r="A415" s="61" t="s">
        <v>736</v>
      </c>
      <c r="B415" s="62" t="s">
        <v>737</v>
      </c>
      <c r="C415" s="63">
        <f>_xlfn.XLOOKUP(A415,'[1]LEA ID Order'!$A$2:$A$654,'[1]LEA ID Order'!$D$2:$D$654)</f>
        <v>0.15825545171339564</v>
      </c>
      <c r="D415" s="1" t="str">
        <f t="shared" si="24"/>
        <v/>
      </c>
      <c r="E415" s="1" t="str">
        <f t="shared" si="25"/>
        <v>X</v>
      </c>
      <c r="F415" s="22"/>
      <c r="G415" s="19"/>
      <c r="H415" s="54">
        <f>_xlfn.XLOOKUP(A415,'[2]Sponsor Profile Report'!$A:$A,'[2]Sponsor Profile Report'!$H:$H)</f>
        <v>4</v>
      </c>
      <c r="I415" s="54">
        <f>_xlfn.XLOOKUP(A415,'[1]LEA ID Order'!$A:$A,'[1]LEA ID Order'!$N:$N)</f>
        <v>1605</v>
      </c>
      <c r="J415" s="54"/>
      <c r="K415" s="54"/>
      <c r="L415" s="1" t="str">
        <f t="shared" si="26"/>
        <v/>
      </c>
      <c r="M415" s="1" t="str">
        <f t="shared" si="27"/>
        <v/>
      </c>
      <c r="N415" s="21"/>
    </row>
    <row r="416" spans="1:14" x14ac:dyDescent="0.25">
      <c r="A416" s="61" t="s">
        <v>738</v>
      </c>
      <c r="B416" s="62" t="s">
        <v>739</v>
      </c>
      <c r="C416" s="63">
        <f>_xlfn.XLOOKUP(A416,'[1]LEA ID Order'!$A$2:$A$654,'[1]LEA ID Order'!$D$2:$D$654)</f>
        <v>0.24242424242424243</v>
      </c>
      <c r="D416" s="1" t="str">
        <f t="shared" si="24"/>
        <v/>
      </c>
      <c r="E416" s="1" t="str">
        <f t="shared" si="25"/>
        <v>X</v>
      </c>
      <c r="F416" s="22"/>
      <c r="G416" s="19"/>
      <c r="H416" s="54">
        <f>_xlfn.XLOOKUP(A416,'[2]Sponsor Profile Report'!$A:$A,'[2]Sponsor Profile Report'!$H:$H)</f>
        <v>2</v>
      </c>
      <c r="I416" s="54">
        <f>_xlfn.XLOOKUP(A416,'[1]LEA ID Order'!$A:$A,'[1]LEA ID Order'!$N:$N)</f>
        <v>165</v>
      </c>
      <c r="J416" s="54"/>
      <c r="K416" s="54"/>
      <c r="L416" s="1" t="str">
        <f t="shared" si="26"/>
        <v/>
      </c>
      <c r="M416" s="1" t="str">
        <f t="shared" si="27"/>
        <v/>
      </c>
      <c r="N416" s="21"/>
    </row>
    <row r="417" spans="1:14" x14ac:dyDescent="0.25">
      <c r="A417" s="61" t="s">
        <v>740</v>
      </c>
      <c r="B417" s="62" t="s">
        <v>741</v>
      </c>
      <c r="C417" s="63">
        <f>_xlfn.XLOOKUP(A417,'[1]LEA ID Order'!$A$2:$A$654,'[1]LEA ID Order'!$D$2:$D$654)</f>
        <v>0.12727272727272726</v>
      </c>
      <c r="D417" s="1" t="str">
        <f t="shared" si="24"/>
        <v/>
      </c>
      <c r="E417" s="1" t="str">
        <f t="shared" si="25"/>
        <v/>
      </c>
      <c r="F417" s="22"/>
      <c r="G417" s="19"/>
      <c r="H417" s="54">
        <f>_xlfn.XLOOKUP(A417,'[2]Sponsor Profile Report'!$A:$A,'[2]Sponsor Profile Report'!$H:$H)</f>
        <v>2</v>
      </c>
      <c r="I417" s="54" t="str">
        <f>_xlfn.XLOOKUP(A417,'[1]LEA ID Order'!$A:$A,'[1]LEA ID Order'!$N:$N)</f>
        <v/>
      </c>
      <c r="J417" s="54"/>
      <c r="K417" s="54"/>
      <c r="L417" s="1" t="str">
        <f t="shared" si="26"/>
        <v/>
      </c>
      <c r="M417" s="1" t="str">
        <f t="shared" si="27"/>
        <v/>
      </c>
      <c r="N417" s="21"/>
    </row>
    <row r="418" spans="1:14" x14ac:dyDescent="0.25">
      <c r="A418" s="61" t="s">
        <v>742</v>
      </c>
      <c r="B418" s="62" t="s">
        <v>743</v>
      </c>
      <c r="C418" s="63">
        <f>_xlfn.XLOOKUP(A418,'[1]LEA ID Order'!$A$2:$A$654,'[1]LEA ID Order'!$D$2:$D$654)</f>
        <v>5.3398058252427182E-2</v>
      </c>
      <c r="D418" s="1" t="str">
        <f t="shared" si="24"/>
        <v/>
      </c>
      <c r="E418" s="1" t="str">
        <f t="shared" si="25"/>
        <v/>
      </c>
      <c r="F418" s="22"/>
      <c r="G418" s="19"/>
      <c r="H418" s="54">
        <f>_xlfn.XLOOKUP(A418,'[2]Sponsor Profile Report'!$A:$A,'[2]Sponsor Profile Report'!$H:$H)</f>
        <v>2</v>
      </c>
      <c r="I418" s="54" t="str">
        <f>_xlfn.XLOOKUP(A418,'[1]LEA ID Order'!$A:$A,'[1]LEA ID Order'!$N:$N)</f>
        <v/>
      </c>
      <c r="J418" s="54"/>
      <c r="K418" s="54"/>
      <c r="L418" s="1" t="str">
        <f t="shared" si="26"/>
        <v/>
      </c>
      <c r="M418" s="1" t="str">
        <f t="shared" si="27"/>
        <v/>
      </c>
      <c r="N418" s="21"/>
    </row>
    <row r="419" spans="1:14" x14ac:dyDescent="0.25">
      <c r="A419" s="61" t="s">
        <v>744</v>
      </c>
      <c r="B419" s="62" t="s">
        <v>745</v>
      </c>
      <c r="C419" s="63">
        <f>_xlfn.XLOOKUP(A419,'[1]LEA ID Order'!$A$2:$A$654,'[1]LEA ID Order'!$D$2:$D$654)</f>
        <v>0.13960546282245828</v>
      </c>
      <c r="D419" s="1" t="str">
        <f t="shared" si="24"/>
        <v/>
      </c>
      <c r="E419" s="1" t="str">
        <f t="shared" si="25"/>
        <v/>
      </c>
      <c r="F419" s="22"/>
      <c r="G419" s="19"/>
      <c r="H419" s="54">
        <f>_xlfn.XLOOKUP(A419,'[2]Sponsor Profile Report'!$A:$A,'[2]Sponsor Profile Report'!$H:$H)</f>
        <v>3</v>
      </c>
      <c r="I419" s="54" t="str">
        <f>_xlfn.XLOOKUP(A419,'[1]LEA ID Order'!$A:$A,'[1]LEA ID Order'!$N:$N)</f>
        <v/>
      </c>
      <c r="J419" s="54"/>
      <c r="K419" s="54"/>
      <c r="L419" s="1" t="str">
        <f t="shared" si="26"/>
        <v/>
      </c>
      <c r="M419" s="1" t="str">
        <f t="shared" si="27"/>
        <v/>
      </c>
      <c r="N419" s="21"/>
    </row>
    <row r="420" spans="1:14" x14ac:dyDescent="0.25">
      <c r="A420" s="61" t="s">
        <v>746</v>
      </c>
      <c r="B420" s="62" t="s">
        <v>747</v>
      </c>
      <c r="C420" s="63">
        <f>_xlfn.XLOOKUP(A420,'[1]LEA ID Order'!$A$2:$A$654,'[1]LEA ID Order'!$D$2:$D$654)</f>
        <v>0.11933174224343675</v>
      </c>
      <c r="D420" s="1" t="str">
        <f t="shared" si="24"/>
        <v/>
      </c>
      <c r="E420" s="1" t="str">
        <f t="shared" si="25"/>
        <v/>
      </c>
      <c r="F420" s="22"/>
      <c r="G420" s="19"/>
      <c r="H420" s="54">
        <f>_xlfn.XLOOKUP(A420,'[2]Sponsor Profile Report'!$A:$A,'[2]Sponsor Profile Report'!$H:$H)</f>
        <v>3</v>
      </c>
      <c r="I420" s="54" t="str">
        <f>_xlfn.XLOOKUP(A420,'[1]LEA ID Order'!$A:$A,'[1]LEA ID Order'!$N:$N)</f>
        <v/>
      </c>
      <c r="J420" s="54"/>
      <c r="K420" s="54"/>
      <c r="L420" s="1" t="str">
        <f t="shared" si="26"/>
        <v/>
      </c>
      <c r="M420" s="1" t="str">
        <f t="shared" si="27"/>
        <v/>
      </c>
      <c r="N420" s="21"/>
    </row>
    <row r="421" spans="1:14" x14ac:dyDescent="0.25">
      <c r="A421" s="61" t="s">
        <v>748</v>
      </c>
      <c r="B421" s="62" t="s">
        <v>749</v>
      </c>
      <c r="C421" s="63">
        <v>0</v>
      </c>
      <c r="D421" s="1" t="str">
        <f t="shared" si="24"/>
        <v/>
      </c>
      <c r="E421" s="1" t="str">
        <f t="shared" si="25"/>
        <v/>
      </c>
      <c r="F421" s="22"/>
      <c r="G421" s="19"/>
      <c r="H421" s="54">
        <f>_xlfn.XLOOKUP(A421,'[2]Sponsor Profile Report'!$A:$A,'[2]Sponsor Profile Report'!$H:$H)</f>
        <v>1</v>
      </c>
      <c r="I421" s="54" t="str">
        <f>_xlfn.XLOOKUP(A421,'[1]LEA ID Order'!$A:$A,'[1]LEA ID Order'!$N:$N)</f>
        <v/>
      </c>
      <c r="J421" s="54"/>
      <c r="K421" s="54"/>
      <c r="L421" s="1" t="str">
        <f t="shared" si="26"/>
        <v/>
      </c>
      <c r="M421" s="1" t="str">
        <f t="shared" si="27"/>
        <v/>
      </c>
      <c r="N421" s="21"/>
    </row>
    <row r="422" spans="1:14" x14ac:dyDescent="0.25">
      <c r="A422" s="61" t="s">
        <v>750</v>
      </c>
      <c r="B422" s="62" t="s">
        <v>751</v>
      </c>
      <c r="C422" s="63">
        <f>_xlfn.XLOOKUP(A422,'[1]LEA ID Order'!$A$2:$A$654,'[1]LEA ID Order'!$D$2:$D$654)</f>
        <v>0.25308641975308643</v>
      </c>
      <c r="D422" s="1" t="str">
        <f t="shared" si="24"/>
        <v>X</v>
      </c>
      <c r="E422" s="1" t="str">
        <f t="shared" si="25"/>
        <v/>
      </c>
      <c r="F422" s="22"/>
      <c r="G422" s="19"/>
      <c r="H422" s="54">
        <f>_xlfn.XLOOKUP(A422,'[2]Sponsor Profile Report'!$A:$A,'[2]Sponsor Profile Report'!$H:$H)</f>
        <v>2</v>
      </c>
      <c r="I422" s="54">
        <f>_xlfn.XLOOKUP(A422,'[1]LEA ID Order'!$A:$A,'[1]LEA ID Order'!$N:$N)</f>
        <v>162</v>
      </c>
      <c r="J422" s="54"/>
      <c r="K422" s="54"/>
      <c r="L422" s="1" t="str">
        <f t="shared" si="26"/>
        <v/>
      </c>
      <c r="M422" s="1" t="str">
        <f t="shared" si="27"/>
        <v/>
      </c>
      <c r="N422" s="21"/>
    </row>
    <row r="423" spans="1:14" x14ac:dyDescent="0.25">
      <c r="A423" s="61" t="s">
        <v>752</v>
      </c>
      <c r="B423" s="62" t="s">
        <v>753</v>
      </c>
      <c r="C423" s="63">
        <v>0.2414</v>
      </c>
      <c r="D423" s="1" t="str">
        <f t="shared" si="24"/>
        <v/>
      </c>
      <c r="E423" s="1" t="str">
        <f t="shared" si="25"/>
        <v>X</v>
      </c>
      <c r="F423" s="22"/>
      <c r="G423" s="19"/>
      <c r="H423" s="54">
        <f>_xlfn.XLOOKUP(A423,'[2]Sponsor Profile Report'!$A:$A,'[2]Sponsor Profile Report'!$H:$H)</f>
        <v>1</v>
      </c>
      <c r="I423" s="54">
        <f>_xlfn.XLOOKUP(A423,'[1]LEA ID Order'!$A:$A,'[1]LEA ID Order'!$N:$N)</f>
        <v>58</v>
      </c>
      <c r="J423" s="54"/>
      <c r="K423" s="54"/>
      <c r="L423" s="1" t="str">
        <f t="shared" si="26"/>
        <v/>
      </c>
      <c r="M423" s="1" t="str">
        <f t="shared" si="27"/>
        <v/>
      </c>
      <c r="N423" s="21"/>
    </row>
    <row r="424" spans="1:14" x14ac:dyDescent="0.25">
      <c r="A424" s="61" t="s">
        <v>754</v>
      </c>
      <c r="B424" s="62" t="s">
        <v>755</v>
      </c>
      <c r="C424" s="63">
        <f>_xlfn.XLOOKUP(A424,'[1]LEA ID Order'!$A$2:$A$654,'[1]LEA ID Order'!$D$2:$D$654)</f>
        <v>0.2083089526038619</v>
      </c>
      <c r="D424" s="1" t="str">
        <f t="shared" si="24"/>
        <v/>
      </c>
      <c r="E424" s="1" t="str">
        <f t="shared" si="25"/>
        <v>X</v>
      </c>
      <c r="F424" s="22"/>
      <c r="G424" s="19"/>
      <c r="H424" s="54">
        <f>_xlfn.XLOOKUP(A424,'[2]Sponsor Profile Report'!$A:$A,'[2]Sponsor Profile Report'!$H:$H)</f>
        <v>3</v>
      </c>
      <c r="I424" s="54">
        <f>_xlfn.XLOOKUP(A424,'[1]LEA ID Order'!$A:$A,'[1]LEA ID Order'!$N:$N)</f>
        <v>1709</v>
      </c>
      <c r="J424" s="54"/>
      <c r="K424" s="54"/>
      <c r="L424" s="1" t="str">
        <f t="shared" si="26"/>
        <v/>
      </c>
      <c r="M424" s="1" t="str">
        <f t="shared" si="27"/>
        <v/>
      </c>
      <c r="N424" s="21"/>
    </row>
    <row r="425" spans="1:14" x14ac:dyDescent="0.25">
      <c r="A425" s="61" t="s">
        <v>756</v>
      </c>
      <c r="B425" s="62" t="s">
        <v>757</v>
      </c>
      <c r="C425" s="63">
        <f>_xlfn.XLOOKUP(A425,'[1]LEA ID Order'!$A$2:$A$654,'[1]LEA ID Order'!$D$2:$D$654)</f>
        <v>2.0270270270270271E-2</v>
      </c>
      <c r="D425" s="1" t="str">
        <f t="shared" si="24"/>
        <v/>
      </c>
      <c r="E425" s="1" t="str">
        <f t="shared" si="25"/>
        <v/>
      </c>
      <c r="F425" s="22"/>
      <c r="G425" s="19"/>
      <c r="H425" s="54">
        <f>_xlfn.XLOOKUP(A425,'[2]Sponsor Profile Report'!$A:$A,'[2]Sponsor Profile Report'!$H:$H)</f>
        <v>1</v>
      </c>
      <c r="I425" s="54" t="str">
        <f>_xlfn.XLOOKUP(A425,'[1]LEA ID Order'!$A:$A,'[1]LEA ID Order'!$N:$N)</f>
        <v/>
      </c>
      <c r="J425" s="54"/>
      <c r="K425" s="54"/>
      <c r="L425" s="1" t="str">
        <f t="shared" si="26"/>
        <v/>
      </c>
      <c r="M425" s="1" t="str">
        <f t="shared" si="27"/>
        <v/>
      </c>
      <c r="N425" s="21"/>
    </row>
    <row r="426" spans="1:14" x14ac:dyDescent="0.25">
      <c r="A426" s="61" t="s">
        <v>758</v>
      </c>
      <c r="B426" s="62" t="s">
        <v>759</v>
      </c>
      <c r="C426" s="63">
        <v>0.42840000000000006</v>
      </c>
      <c r="D426" s="1" t="str">
        <f t="shared" si="24"/>
        <v>X</v>
      </c>
      <c r="E426" s="1" t="str">
        <f t="shared" si="25"/>
        <v/>
      </c>
      <c r="F426" s="22"/>
      <c r="G426" s="19"/>
      <c r="H426" s="54">
        <f>_xlfn.XLOOKUP(A426,'[2]Sponsor Profile Report'!$A:$A,'[2]Sponsor Profile Report'!$H:$H)</f>
        <v>10</v>
      </c>
      <c r="I426" s="54">
        <f>_xlfn.XLOOKUP(A426,'[1]LEA ID Order'!$A:$A,'[1]LEA ID Order'!$N:$N)</f>
        <v>3452</v>
      </c>
      <c r="J426" s="54"/>
      <c r="K426" s="54"/>
      <c r="L426" s="1" t="str">
        <f t="shared" si="26"/>
        <v/>
      </c>
      <c r="M426" s="1" t="str">
        <f t="shared" si="27"/>
        <v/>
      </c>
      <c r="N426" s="21"/>
    </row>
    <row r="427" spans="1:14" x14ac:dyDescent="0.25">
      <c r="A427" s="61" t="s">
        <v>760</v>
      </c>
      <c r="B427" s="62" t="s">
        <v>761</v>
      </c>
      <c r="C427" s="63">
        <f>_xlfn.XLOOKUP(A427,'[1]LEA ID Order'!$A$2:$A$654,'[1]LEA ID Order'!$D$2:$D$654)</f>
        <v>0.13114754098360656</v>
      </c>
      <c r="D427" s="1" t="str">
        <f t="shared" si="24"/>
        <v/>
      </c>
      <c r="E427" s="1" t="str">
        <f t="shared" si="25"/>
        <v/>
      </c>
      <c r="F427" s="22"/>
      <c r="G427" s="19"/>
      <c r="H427" s="54">
        <f>_xlfn.XLOOKUP(A427,'[2]Sponsor Profile Report'!$A:$A,'[2]Sponsor Profile Report'!$H:$H)</f>
        <v>2</v>
      </c>
      <c r="I427" s="54" t="str">
        <f>_xlfn.XLOOKUP(A427,'[1]LEA ID Order'!$A:$A,'[1]LEA ID Order'!$N:$N)</f>
        <v/>
      </c>
      <c r="J427" s="54"/>
      <c r="K427" s="54"/>
      <c r="L427" s="1" t="str">
        <f t="shared" si="26"/>
        <v/>
      </c>
      <c r="M427" s="1" t="str">
        <f t="shared" si="27"/>
        <v/>
      </c>
      <c r="N427" s="21"/>
    </row>
    <row r="428" spans="1:14" x14ac:dyDescent="0.25">
      <c r="A428" s="61" t="s">
        <v>762</v>
      </c>
      <c r="B428" s="62" t="s">
        <v>763</v>
      </c>
      <c r="C428" s="63">
        <v>0.20660000000000001</v>
      </c>
      <c r="D428" s="1" t="str">
        <f t="shared" si="24"/>
        <v/>
      </c>
      <c r="E428" s="1" t="str">
        <f t="shared" si="25"/>
        <v>X</v>
      </c>
      <c r="F428" s="22"/>
      <c r="G428" s="19"/>
      <c r="H428" s="54">
        <f>_xlfn.XLOOKUP(A428,'[2]Sponsor Profile Report'!$A:$A,'[2]Sponsor Profile Report'!$H:$H)</f>
        <v>2</v>
      </c>
      <c r="I428" s="54">
        <f>_xlfn.XLOOKUP(A428,'[1]LEA ID Order'!$A:$A,'[1]LEA ID Order'!$N:$N)</f>
        <v>213</v>
      </c>
      <c r="J428" s="54"/>
      <c r="K428" s="54"/>
      <c r="L428" s="1" t="str">
        <f t="shared" si="26"/>
        <v/>
      </c>
      <c r="M428" s="1" t="str">
        <f t="shared" si="27"/>
        <v/>
      </c>
      <c r="N428" s="21"/>
    </row>
    <row r="429" spans="1:14" x14ac:dyDescent="0.25">
      <c r="A429" s="61" t="s">
        <v>764</v>
      </c>
      <c r="B429" s="62" t="s">
        <v>765</v>
      </c>
      <c r="C429" s="63">
        <f>_xlfn.XLOOKUP(A429,'[1]LEA ID Order'!$A$2:$A$654,'[1]LEA ID Order'!$D$2:$D$654)</f>
        <v>0.16551724137931034</v>
      </c>
      <c r="D429" s="1" t="str">
        <f t="shared" si="24"/>
        <v/>
      </c>
      <c r="E429" s="1" t="str">
        <f t="shared" si="25"/>
        <v>X</v>
      </c>
      <c r="F429" s="22"/>
      <c r="G429" s="19"/>
      <c r="H429" s="54">
        <f>_xlfn.XLOOKUP(A429,'[2]Sponsor Profile Report'!$A:$A,'[2]Sponsor Profile Report'!$H:$H)</f>
        <v>2</v>
      </c>
      <c r="I429" s="54">
        <f>_xlfn.XLOOKUP(A429,'[1]LEA ID Order'!$A:$A,'[1]LEA ID Order'!$N:$N)</f>
        <v>290</v>
      </c>
      <c r="J429" s="54"/>
      <c r="K429" s="54"/>
      <c r="L429" s="1" t="str">
        <f t="shared" si="26"/>
        <v/>
      </c>
      <c r="M429" s="1" t="str">
        <f t="shared" si="27"/>
        <v/>
      </c>
      <c r="N429" s="21"/>
    </row>
    <row r="430" spans="1:14" x14ac:dyDescent="0.25">
      <c r="A430" s="61" t="s">
        <v>766</v>
      </c>
      <c r="B430" s="62" t="s">
        <v>767</v>
      </c>
      <c r="C430" s="63">
        <f>_xlfn.XLOOKUP(A430,'[1]LEA ID Order'!$A$2:$A$654,'[1]LEA ID Order'!$D$2:$D$654)</f>
        <v>0.19624573378839591</v>
      </c>
      <c r="D430" s="1" t="str">
        <f t="shared" si="24"/>
        <v/>
      </c>
      <c r="E430" s="1" t="str">
        <f t="shared" si="25"/>
        <v>X</v>
      </c>
      <c r="F430" s="22"/>
      <c r="G430" s="19"/>
      <c r="H430" s="54">
        <f>_xlfn.XLOOKUP(A430,'[2]Sponsor Profile Report'!$A:$A,'[2]Sponsor Profile Report'!$H:$H)</f>
        <v>3</v>
      </c>
      <c r="I430" s="54">
        <f>_xlfn.XLOOKUP(A430,'[1]LEA ID Order'!$A:$A,'[1]LEA ID Order'!$N:$N)</f>
        <v>1172</v>
      </c>
      <c r="J430" s="54"/>
      <c r="K430" s="54"/>
      <c r="L430" s="1" t="str">
        <f t="shared" si="26"/>
        <v/>
      </c>
      <c r="M430" s="1" t="str">
        <f t="shared" si="27"/>
        <v/>
      </c>
      <c r="N430" s="21"/>
    </row>
    <row r="431" spans="1:14" x14ac:dyDescent="0.25">
      <c r="A431" s="61" t="s">
        <v>768</v>
      </c>
      <c r="B431" s="62" t="s">
        <v>769</v>
      </c>
      <c r="C431" s="63">
        <v>0.21879999999999999</v>
      </c>
      <c r="D431" s="1" t="str">
        <f t="shared" si="24"/>
        <v/>
      </c>
      <c r="E431" s="1" t="str">
        <f t="shared" si="25"/>
        <v>X</v>
      </c>
      <c r="F431" s="22"/>
      <c r="G431" s="19"/>
      <c r="H431" s="54">
        <f>_xlfn.XLOOKUP(A431,'[2]Sponsor Profile Report'!$A:$A,'[2]Sponsor Profile Report'!$H:$H)</f>
        <v>1</v>
      </c>
      <c r="I431" s="54">
        <f>_xlfn.XLOOKUP(A431,'[1]LEA ID Order'!$A:$A,'[1]LEA ID Order'!$N:$N)</f>
        <v>32</v>
      </c>
      <c r="J431" s="54"/>
      <c r="K431" s="54"/>
      <c r="L431" s="1" t="str">
        <f t="shared" si="26"/>
        <v/>
      </c>
      <c r="M431" s="1" t="str">
        <f t="shared" si="27"/>
        <v/>
      </c>
      <c r="N431" s="21"/>
    </row>
    <row r="432" spans="1:14" x14ac:dyDescent="0.25">
      <c r="A432" s="61" t="s">
        <v>770</v>
      </c>
      <c r="B432" s="62" t="s">
        <v>771</v>
      </c>
      <c r="C432" s="63">
        <f>_xlfn.XLOOKUP(A432,'[1]LEA ID Order'!$A$2:$A$654,'[1]LEA ID Order'!$D$2:$D$654)</f>
        <v>0.12359550561797752</v>
      </c>
      <c r="D432" s="1" t="str">
        <f t="shared" si="24"/>
        <v/>
      </c>
      <c r="E432" s="1" t="str">
        <f t="shared" si="25"/>
        <v/>
      </c>
      <c r="F432" s="22"/>
      <c r="G432" s="19"/>
      <c r="H432" s="54">
        <f>_xlfn.XLOOKUP(A432,'[2]Sponsor Profile Report'!$A:$A,'[2]Sponsor Profile Report'!$H:$H)</f>
        <v>2</v>
      </c>
      <c r="I432" s="54" t="str">
        <f>_xlfn.XLOOKUP(A432,'[1]LEA ID Order'!$A:$A,'[1]LEA ID Order'!$N:$N)</f>
        <v/>
      </c>
      <c r="J432" s="54"/>
      <c r="K432" s="54"/>
      <c r="L432" s="1" t="str">
        <f t="shared" si="26"/>
        <v/>
      </c>
      <c r="M432" s="1" t="str">
        <f t="shared" si="27"/>
        <v/>
      </c>
      <c r="N432" s="21"/>
    </row>
    <row r="433" spans="1:14" x14ac:dyDescent="0.25">
      <c r="A433" s="61" t="s">
        <v>774</v>
      </c>
      <c r="B433" s="62" t="s">
        <v>775</v>
      </c>
      <c r="C433" s="63">
        <v>0.2843</v>
      </c>
      <c r="D433" s="1" t="str">
        <f t="shared" si="24"/>
        <v>X</v>
      </c>
      <c r="E433" s="1" t="str">
        <f t="shared" si="25"/>
        <v/>
      </c>
      <c r="F433" s="22"/>
      <c r="G433" s="19"/>
      <c r="H433" s="54">
        <f>_xlfn.XLOOKUP(A433,'[2]Sponsor Profile Report'!$A:$A,'[2]Sponsor Profile Report'!$H:$H)</f>
        <v>5</v>
      </c>
      <c r="I433" s="54">
        <f>_xlfn.XLOOKUP(A433,'[1]LEA ID Order'!$A:$A,'[1]LEA ID Order'!$N:$N)</f>
        <v>1776</v>
      </c>
      <c r="J433" s="54"/>
      <c r="K433" s="54"/>
      <c r="L433" s="1" t="str">
        <f t="shared" si="26"/>
        <v/>
      </c>
      <c r="M433" s="1" t="str">
        <f t="shared" si="27"/>
        <v/>
      </c>
      <c r="N433" s="21"/>
    </row>
    <row r="434" spans="1:14" x14ac:dyDescent="0.25">
      <c r="A434" s="61" t="s">
        <v>776</v>
      </c>
      <c r="B434" s="62" t="s">
        <v>777</v>
      </c>
      <c r="C434" s="63">
        <f>_xlfn.XLOOKUP(A434,'[1]LEA ID Order'!$A$2:$A$654,'[1]LEA ID Order'!$D$2:$D$654)</f>
        <v>0.15454545454545454</v>
      </c>
      <c r="D434" s="1" t="str">
        <f t="shared" si="24"/>
        <v/>
      </c>
      <c r="E434" s="1" t="str">
        <f t="shared" si="25"/>
        <v>X</v>
      </c>
      <c r="F434" s="22"/>
      <c r="G434" s="19"/>
      <c r="H434" s="54">
        <f>_xlfn.XLOOKUP(A434,'[2]Sponsor Profile Report'!$A:$A,'[2]Sponsor Profile Report'!$H:$H)</f>
        <v>3</v>
      </c>
      <c r="I434" s="54">
        <f>_xlfn.XLOOKUP(A434,'[1]LEA ID Order'!$A:$A,'[1]LEA ID Order'!$N:$N)</f>
        <v>440</v>
      </c>
      <c r="J434" s="54"/>
      <c r="K434" s="54"/>
      <c r="L434" s="1" t="str">
        <f t="shared" si="26"/>
        <v/>
      </c>
      <c r="M434" s="1" t="str">
        <f t="shared" si="27"/>
        <v/>
      </c>
      <c r="N434" s="21"/>
    </row>
    <row r="435" spans="1:14" x14ac:dyDescent="0.25">
      <c r="A435" s="61" t="s">
        <v>780</v>
      </c>
      <c r="B435" s="62" t="s">
        <v>781</v>
      </c>
      <c r="C435" s="63">
        <v>0</v>
      </c>
      <c r="D435" s="1" t="str">
        <f t="shared" si="24"/>
        <v/>
      </c>
      <c r="E435" s="1" t="str">
        <f t="shared" si="25"/>
        <v/>
      </c>
      <c r="F435" s="22"/>
      <c r="G435" s="19"/>
      <c r="H435" s="54">
        <f>_xlfn.XLOOKUP(A435,'[2]Sponsor Profile Report'!$A:$A,'[2]Sponsor Profile Report'!$H:$H)</f>
        <v>1</v>
      </c>
      <c r="I435" s="54" t="str">
        <f>_xlfn.XLOOKUP(A435,'[1]LEA ID Order'!$A:$A,'[1]LEA ID Order'!$N:$N)</f>
        <v/>
      </c>
      <c r="J435" s="54"/>
      <c r="K435" s="54"/>
      <c r="L435" s="1" t="str">
        <f t="shared" si="26"/>
        <v/>
      </c>
      <c r="M435" s="1" t="str">
        <f t="shared" si="27"/>
        <v/>
      </c>
      <c r="N435" s="21"/>
    </row>
    <row r="436" spans="1:14" x14ac:dyDescent="0.25">
      <c r="A436" s="61" t="s">
        <v>782</v>
      </c>
      <c r="B436" s="62" t="s">
        <v>783</v>
      </c>
      <c r="C436" s="63">
        <f>_xlfn.XLOOKUP(A436,'[1]LEA ID Order'!$A$2:$A$654,'[1]LEA ID Order'!$D$2:$D$654)</f>
        <v>0.16417910447761194</v>
      </c>
      <c r="D436" s="1" t="str">
        <f t="shared" si="24"/>
        <v/>
      </c>
      <c r="E436" s="1" t="str">
        <f t="shared" si="25"/>
        <v>X</v>
      </c>
      <c r="F436" s="22"/>
      <c r="G436" s="19"/>
      <c r="H436" s="54">
        <f>_xlfn.XLOOKUP(A436,'[2]Sponsor Profile Report'!$A:$A,'[2]Sponsor Profile Report'!$H:$H)</f>
        <v>2</v>
      </c>
      <c r="I436" s="54">
        <f>_xlfn.XLOOKUP(A436,'[1]LEA ID Order'!$A:$A,'[1]LEA ID Order'!$N:$N)</f>
        <v>201</v>
      </c>
      <c r="J436" s="54"/>
      <c r="K436" s="54"/>
      <c r="L436" s="1" t="str">
        <f t="shared" si="26"/>
        <v/>
      </c>
      <c r="M436" s="1" t="str">
        <f t="shared" si="27"/>
        <v/>
      </c>
      <c r="N436" s="21"/>
    </row>
    <row r="437" spans="1:14" x14ac:dyDescent="0.25">
      <c r="A437" s="61" t="s">
        <v>784</v>
      </c>
      <c r="B437" s="62" t="s">
        <v>785</v>
      </c>
      <c r="C437" s="63">
        <f>_xlfn.XLOOKUP(A437,'[1]LEA ID Order'!$A$2:$A$654,'[1]LEA ID Order'!$D$2:$D$654)</f>
        <v>8.4259259259259256E-2</v>
      </c>
      <c r="D437" s="1" t="str">
        <f t="shared" si="24"/>
        <v/>
      </c>
      <c r="E437" s="1" t="str">
        <f t="shared" si="25"/>
        <v/>
      </c>
      <c r="F437" s="22"/>
      <c r="G437" s="19"/>
      <c r="H437" s="54">
        <f>_xlfn.XLOOKUP(A437,'[2]Sponsor Profile Report'!$A:$A,'[2]Sponsor Profile Report'!$H:$H)</f>
        <v>3</v>
      </c>
      <c r="I437" s="54" t="str">
        <f>_xlfn.XLOOKUP(A437,'[1]LEA ID Order'!$A:$A,'[1]LEA ID Order'!$N:$N)</f>
        <v/>
      </c>
      <c r="J437" s="54"/>
      <c r="K437" s="54"/>
      <c r="L437" s="1" t="str">
        <f t="shared" si="26"/>
        <v/>
      </c>
      <c r="M437" s="1" t="str">
        <f t="shared" si="27"/>
        <v/>
      </c>
      <c r="N437" s="21"/>
    </row>
    <row r="438" spans="1:14" x14ac:dyDescent="0.25">
      <c r="A438" s="61" t="s">
        <v>786</v>
      </c>
      <c r="B438" s="62" t="s">
        <v>787</v>
      </c>
      <c r="C438" s="63">
        <v>0.3448</v>
      </c>
      <c r="D438" s="1" t="str">
        <f t="shared" si="24"/>
        <v>X</v>
      </c>
      <c r="E438" s="1" t="str">
        <f t="shared" si="25"/>
        <v/>
      </c>
      <c r="F438" s="22"/>
      <c r="G438" s="19"/>
      <c r="H438" s="54">
        <f>_xlfn.XLOOKUP(A438,'[2]Sponsor Profile Report'!$A:$A,'[2]Sponsor Profile Report'!$H:$H)</f>
        <v>7</v>
      </c>
      <c r="I438" s="54">
        <f>_xlfn.XLOOKUP(A438,'[1]LEA ID Order'!$A:$A,'[1]LEA ID Order'!$N:$N)</f>
        <v>3205</v>
      </c>
      <c r="J438" s="54"/>
      <c r="K438" s="54"/>
      <c r="L438" s="1" t="str">
        <f t="shared" si="26"/>
        <v/>
      </c>
      <c r="M438" s="1" t="str">
        <f t="shared" si="27"/>
        <v/>
      </c>
      <c r="N438" s="21"/>
    </row>
    <row r="439" spans="1:14" x14ac:dyDescent="0.25">
      <c r="A439" s="61" t="s">
        <v>788</v>
      </c>
      <c r="B439" s="62" t="s">
        <v>789</v>
      </c>
      <c r="C439" s="63">
        <f>_xlfn.XLOOKUP(A439,'[1]LEA ID Order'!$A$2:$A$654,'[1]LEA ID Order'!$D$2:$D$654)</f>
        <v>8.1967213114754103E-3</v>
      </c>
      <c r="D439" s="1" t="str">
        <f t="shared" si="24"/>
        <v/>
      </c>
      <c r="E439" s="1" t="str">
        <f t="shared" si="25"/>
        <v/>
      </c>
      <c r="F439" s="22"/>
      <c r="G439" s="19"/>
      <c r="H439" s="54">
        <f>_xlfn.XLOOKUP(A439,'[2]Sponsor Profile Report'!$A:$A,'[2]Sponsor Profile Report'!$H:$H)</f>
        <v>1</v>
      </c>
      <c r="I439" s="54" t="str">
        <f>_xlfn.XLOOKUP(A439,'[1]LEA ID Order'!$A:$A,'[1]LEA ID Order'!$N:$N)</f>
        <v/>
      </c>
      <c r="J439" s="54"/>
      <c r="K439" s="54"/>
      <c r="L439" s="1" t="str">
        <f t="shared" si="26"/>
        <v/>
      </c>
      <c r="M439" s="1" t="str">
        <f t="shared" si="27"/>
        <v/>
      </c>
      <c r="N439" s="21"/>
    </row>
    <row r="440" spans="1:14" x14ac:dyDescent="0.25">
      <c r="A440" s="61" t="s">
        <v>790</v>
      </c>
      <c r="B440" s="62" t="s">
        <v>791</v>
      </c>
      <c r="C440" s="63">
        <f>_xlfn.XLOOKUP(A440,'[1]LEA ID Order'!$A$2:$A$654,'[1]LEA ID Order'!$D$2:$D$654)</f>
        <v>0.14049586776859505</v>
      </c>
      <c r="D440" s="1" t="str">
        <f t="shared" si="24"/>
        <v/>
      </c>
      <c r="E440" s="1" t="str">
        <f t="shared" si="25"/>
        <v/>
      </c>
      <c r="F440" s="22"/>
      <c r="G440" s="19"/>
      <c r="H440" s="54">
        <f>_xlfn.XLOOKUP(A440,'[2]Sponsor Profile Report'!$A:$A,'[2]Sponsor Profile Report'!$H:$H)</f>
        <v>1</v>
      </c>
      <c r="I440" s="54" t="str">
        <f>_xlfn.XLOOKUP(A440,'[1]LEA ID Order'!$A:$A,'[1]LEA ID Order'!$N:$N)</f>
        <v/>
      </c>
      <c r="J440" s="54"/>
      <c r="K440" s="54"/>
      <c r="L440" s="1" t="str">
        <f t="shared" si="26"/>
        <v/>
      </c>
      <c r="M440" s="1" t="str">
        <f t="shared" si="27"/>
        <v/>
      </c>
      <c r="N440" s="21"/>
    </row>
    <row r="441" spans="1:14" x14ac:dyDescent="0.25">
      <c r="A441" s="61" t="s">
        <v>792</v>
      </c>
      <c r="B441" s="62" t="s">
        <v>793</v>
      </c>
      <c r="C441" s="63">
        <f>_xlfn.XLOOKUP(A441,'[1]LEA ID Order'!$A$2:$A$654,'[1]LEA ID Order'!$D$2:$D$654)</f>
        <v>0.17424242424242425</v>
      </c>
      <c r="D441" s="1" t="str">
        <f t="shared" si="24"/>
        <v/>
      </c>
      <c r="E441" s="1" t="str">
        <f t="shared" si="25"/>
        <v>X</v>
      </c>
      <c r="F441" s="22"/>
      <c r="G441" s="19"/>
      <c r="H441" s="54">
        <f>_xlfn.XLOOKUP(A441,'[2]Sponsor Profile Report'!$A:$A,'[2]Sponsor Profile Report'!$H:$H)</f>
        <v>2</v>
      </c>
      <c r="I441" s="54">
        <f>_xlfn.XLOOKUP(A441,'[1]LEA ID Order'!$A:$A,'[1]LEA ID Order'!$N:$N)</f>
        <v>132</v>
      </c>
      <c r="J441" s="54"/>
      <c r="K441" s="54"/>
      <c r="L441" s="1" t="str">
        <f t="shared" si="26"/>
        <v/>
      </c>
      <c r="M441" s="1" t="str">
        <f t="shared" si="27"/>
        <v/>
      </c>
      <c r="N441" s="21"/>
    </row>
    <row r="442" spans="1:14" x14ac:dyDescent="0.25">
      <c r="A442" s="61" t="s">
        <v>794</v>
      </c>
      <c r="B442" s="62" t="s">
        <v>795</v>
      </c>
      <c r="C442" s="63">
        <f>_xlfn.XLOOKUP(A442,'[1]LEA ID Order'!$A$2:$A$654,'[1]LEA ID Order'!$D$2:$D$654)</f>
        <v>0.1536144578313253</v>
      </c>
      <c r="D442" s="1" t="str">
        <f t="shared" si="24"/>
        <v/>
      </c>
      <c r="E442" s="1" t="str">
        <f t="shared" si="25"/>
        <v>X</v>
      </c>
      <c r="F442" s="22"/>
      <c r="G442" s="19"/>
      <c r="H442" s="54">
        <f>_xlfn.XLOOKUP(A442,'[2]Sponsor Profile Report'!$A:$A,'[2]Sponsor Profile Report'!$H:$H)</f>
        <v>2</v>
      </c>
      <c r="I442" s="54">
        <f>_xlfn.XLOOKUP(A442,'[1]LEA ID Order'!$A:$A,'[1]LEA ID Order'!$N:$N)</f>
        <v>332</v>
      </c>
      <c r="J442" s="54"/>
      <c r="K442" s="54"/>
      <c r="L442" s="1" t="str">
        <f t="shared" si="26"/>
        <v/>
      </c>
      <c r="M442" s="1" t="str">
        <f t="shared" si="27"/>
        <v/>
      </c>
      <c r="N442" s="21"/>
    </row>
    <row r="443" spans="1:14" x14ac:dyDescent="0.25">
      <c r="A443" s="61" t="s">
        <v>796</v>
      </c>
      <c r="B443" s="62" t="s">
        <v>797</v>
      </c>
      <c r="C443" s="63">
        <v>0.2777</v>
      </c>
      <c r="D443" s="1" t="str">
        <f t="shared" si="24"/>
        <v>X</v>
      </c>
      <c r="E443" s="1" t="str">
        <f t="shared" si="25"/>
        <v/>
      </c>
      <c r="F443" s="22"/>
      <c r="G443" s="19"/>
      <c r="H443" s="54">
        <f>_xlfn.XLOOKUP(A443,'[2]Sponsor Profile Report'!$A:$A,'[2]Sponsor Profile Report'!$H:$H)</f>
        <v>5</v>
      </c>
      <c r="I443" s="54">
        <f>_xlfn.XLOOKUP(A443,'[1]LEA ID Order'!$A:$A,'[1]LEA ID Order'!$N:$N)</f>
        <v>2067</v>
      </c>
      <c r="J443" s="54"/>
      <c r="K443" s="54"/>
      <c r="L443" s="1" t="str">
        <f t="shared" si="26"/>
        <v/>
      </c>
      <c r="M443" s="1" t="str">
        <f t="shared" si="27"/>
        <v/>
      </c>
      <c r="N443" s="21"/>
    </row>
    <row r="444" spans="1:14" x14ac:dyDescent="0.25">
      <c r="A444" s="61" t="s">
        <v>798</v>
      </c>
      <c r="B444" s="62" t="s">
        <v>799</v>
      </c>
      <c r="C444" s="63">
        <f>_xlfn.XLOOKUP(A444,'[1]LEA ID Order'!$A$2:$A$654,'[1]LEA ID Order'!$D$2:$D$654)</f>
        <v>0.18902439024390244</v>
      </c>
      <c r="D444" s="1" t="str">
        <f t="shared" si="24"/>
        <v/>
      </c>
      <c r="E444" s="1" t="str">
        <f t="shared" si="25"/>
        <v>X</v>
      </c>
      <c r="F444" s="22"/>
      <c r="G444" s="19"/>
      <c r="H444" s="54">
        <f>_xlfn.XLOOKUP(A444,'[2]Sponsor Profile Report'!$A:$A,'[2]Sponsor Profile Report'!$H:$H)</f>
        <v>2</v>
      </c>
      <c r="I444" s="54">
        <f>_xlfn.XLOOKUP(A444,'[1]LEA ID Order'!$A:$A,'[1]LEA ID Order'!$N:$N)</f>
        <v>164</v>
      </c>
      <c r="J444" s="54"/>
      <c r="K444" s="54"/>
      <c r="L444" s="1" t="str">
        <f t="shared" si="26"/>
        <v/>
      </c>
      <c r="M444" s="1" t="str">
        <f t="shared" si="27"/>
        <v/>
      </c>
      <c r="N444" s="21"/>
    </row>
    <row r="445" spans="1:14" x14ac:dyDescent="0.25">
      <c r="A445" s="61" t="s">
        <v>800</v>
      </c>
      <c r="B445" s="62" t="s">
        <v>801</v>
      </c>
      <c r="C445" s="63">
        <f>_xlfn.XLOOKUP(A445,'[1]LEA ID Order'!$A$2:$A$654,'[1]LEA ID Order'!$D$2:$D$654)</f>
        <v>7.575757575757576E-2</v>
      </c>
      <c r="D445" s="1" t="str">
        <f t="shared" si="24"/>
        <v/>
      </c>
      <c r="E445" s="1" t="str">
        <f t="shared" si="25"/>
        <v/>
      </c>
      <c r="F445" s="22"/>
      <c r="G445" s="19"/>
      <c r="H445" s="54">
        <f>_xlfn.XLOOKUP(A445,'[2]Sponsor Profile Report'!$A:$A,'[2]Sponsor Profile Report'!$H:$H)</f>
        <v>2</v>
      </c>
      <c r="I445" s="54" t="str">
        <f>_xlfn.XLOOKUP(A445,'[1]LEA ID Order'!$A:$A,'[1]LEA ID Order'!$N:$N)</f>
        <v/>
      </c>
      <c r="J445" s="54"/>
      <c r="K445" s="54"/>
      <c r="L445" s="1" t="str">
        <f t="shared" si="26"/>
        <v/>
      </c>
      <c r="M445" s="1" t="str">
        <f t="shared" si="27"/>
        <v/>
      </c>
      <c r="N445" s="21"/>
    </row>
    <row r="446" spans="1:14" x14ac:dyDescent="0.25">
      <c r="A446" s="61" t="s">
        <v>802</v>
      </c>
      <c r="B446" s="62" t="s">
        <v>803</v>
      </c>
      <c r="C446" s="63">
        <f>_xlfn.XLOOKUP(A446,'[1]LEA ID Order'!$A$2:$A$654,'[1]LEA ID Order'!$D$2:$D$654)</f>
        <v>0.19376623376623375</v>
      </c>
      <c r="D446" s="1" t="str">
        <f t="shared" si="24"/>
        <v/>
      </c>
      <c r="E446" s="1" t="str">
        <f t="shared" si="25"/>
        <v>X</v>
      </c>
      <c r="F446" s="22"/>
      <c r="G446" s="19"/>
      <c r="H446" s="54">
        <f>_xlfn.XLOOKUP(A446,'[2]Sponsor Profile Report'!$A:$A,'[2]Sponsor Profile Report'!$H:$H)</f>
        <v>5</v>
      </c>
      <c r="I446" s="54">
        <f>_xlfn.XLOOKUP(A446,'[1]LEA ID Order'!$A:$A,'[1]LEA ID Order'!$N:$N)</f>
        <v>1925</v>
      </c>
      <c r="J446" s="54"/>
      <c r="K446" s="54"/>
      <c r="L446" s="1" t="str">
        <f t="shared" si="26"/>
        <v/>
      </c>
      <c r="M446" s="1" t="str">
        <f t="shared" si="27"/>
        <v/>
      </c>
      <c r="N446" s="21"/>
    </row>
    <row r="447" spans="1:14" x14ac:dyDescent="0.25">
      <c r="A447" s="61" t="s">
        <v>804</v>
      </c>
      <c r="B447" s="62" t="s">
        <v>805</v>
      </c>
      <c r="C447" s="63">
        <f>_xlfn.XLOOKUP(A447,'[1]LEA ID Order'!$A$2:$A$654,'[1]LEA ID Order'!$D$2:$D$654)</f>
        <v>0.19155354449472098</v>
      </c>
      <c r="D447" s="1" t="str">
        <f t="shared" si="24"/>
        <v/>
      </c>
      <c r="E447" s="1" t="str">
        <f t="shared" si="25"/>
        <v>X</v>
      </c>
      <c r="F447" s="22"/>
      <c r="G447" s="19"/>
      <c r="H447" s="54">
        <f>_xlfn.XLOOKUP(A447,'[2]Sponsor Profile Report'!$A:$A,'[2]Sponsor Profile Report'!$H:$H)</f>
        <v>2</v>
      </c>
      <c r="I447" s="54">
        <f>_xlfn.XLOOKUP(A447,'[1]LEA ID Order'!$A:$A,'[1]LEA ID Order'!$N:$N)</f>
        <v>663</v>
      </c>
      <c r="J447" s="54"/>
      <c r="K447" s="54"/>
      <c r="L447" s="1" t="str">
        <f t="shared" si="26"/>
        <v/>
      </c>
      <c r="M447" s="1" t="str">
        <f t="shared" si="27"/>
        <v/>
      </c>
      <c r="N447" s="21"/>
    </row>
    <row r="448" spans="1:14" x14ac:dyDescent="0.25">
      <c r="A448" s="61" t="s">
        <v>806</v>
      </c>
      <c r="B448" s="62" t="s">
        <v>807</v>
      </c>
      <c r="C448" s="63">
        <v>0</v>
      </c>
      <c r="D448" s="1" t="str">
        <f t="shared" si="24"/>
        <v/>
      </c>
      <c r="E448" s="1" t="str">
        <f t="shared" si="25"/>
        <v/>
      </c>
      <c r="F448" s="22"/>
      <c r="G448" s="19"/>
      <c r="H448" s="54">
        <f>_xlfn.XLOOKUP(A448,'[2]Sponsor Profile Report'!$A:$A,'[2]Sponsor Profile Report'!$H:$H)</f>
        <v>1</v>
      </c>
      <c r="I448" s="54" t="str">
        <f>_xlfn.XLOOKUP(A448,'[1]LEA ID Order'!$A:$A,'[1]LEA ID Order'!$N:$N)</f>
        <v/>
      </c>
      <c r="J448" s="54"/>
      <c r="K448" s="54"/>
      <c r="L448" s="1" t="str">
        <f t="shared" si="26"/>
        <v/>
      </c>
      <c r="M448" s="1" t="str">
        <f t="shared" si="27"/>
        <v/>
      </c>
      <c r="N448" s="21"/>
    </row>
    <row r="449" spans="1:14" x14ac:dyDescent="0.25">
      <c r="A449" s="61" t="s">
        <v>812</v>
      </c>
      <c r="B449" s="62" t="s">
        <v>813</v>
      </c>
      <c r="C449" s="63">
        <f>_xlfn.XLOOKUP(A449,'[1]LEA ID Order'!$A$2:$A$654,'[1]LEA ID Order'!$D$2:$D$654)</f>
        <v>0.12628255722178375</v>
      </c>
      <c r="D449" s="1" t="str">
        <f t="shared" si="24"/>
        <v/>
      </c>
      <c r="E449" s="1" t="str">
        <f t="shared" si="25"/>
        <v/>
      </c>
      <c r="F449" s="22"/>
      <c r="G449" s="19"/>
      <c r="H449" s="54">
        <f>_xlfn.XLOOKUP(A449,'[2]Sponsor Profile Report'!$A:$A,'[2]Sponsor Profile Report'!$H:$H)</f>
        <v>3</v>
      </c>
      <c r="I449" s="54" t="str">
        <f>_xlfn.XLOOKUP(A449,'[1]LEA ID Order'!$A:$A,'[1]LEA ID Order'!$N:$N)</f>
        <v/>
      </c>
      <c r="J449" s="54"/>
      <c r="K449" s="54"/>
      <c r="L449" s="1" t="str">
        <f t="shared" si="26"/>
        <v/>
      </c>
      <c r="M449" s="1" t="str">
        <f t="shared" si="27"/>
        <v/>
      </c>
      <c r="N449" s="21"/>
    </row>
    <row r="450" spans="1:14" x14ac:dyDescent="0.25">
      <c r="A450" s="61" t="s">
        <v>814</v>
      </c>
      <c r="B450" s="62" t="s">
        <v>815</v>
      </c>
      <c r="C450" s="63">
        <f>_xlfn.XLOOKUP(A450,'[1]LEA ID Order'!$A$2:$A$654,'[1]LEA ID Order'!$D$2:$D$654)</f>
        <v>0.109375</v>
      </c>
      <c r="D450" s="1" t="str">
        <f t="shared" si="24"/>
        <v/>
      </c>
      <c r="E450" s="1" t="str">
        <f t="shared" si="25"/>
        <v/>
      </c>
      <c r="F450" s="22"/>
      <c r="G450" s="19"/>
      <c r="H450" s="54">
        <f>_xlfn.XLOOKUP(A450,'[2]Sponsor Profile Report'!$A:$A,'[2]Sponsor Profile Report'!$H:$H)</f>
        <v>1</v>
      </c>
      <c r="I450" s="54" t="str">
        <f>_xlfn.XLOOKUP(A450,'[1]LEA ID Order'!$A:$A,'[1]LEA ID Order'!$N:$N)</f>
        <v/>
      </c>
      <c r="J450" s="54"/>
      <c r="K450" s="54"/>
      <c r="L450" s="1" t="str">
        <f t="shared" si="26"/>
        <v/>
      </c>
      <c r="M450" s="1" t="str">
        <f t="shared" si="27"/>
        <v/>
      </c>
      <c r="N450" s="21"/>
    </row>
    <row r="451" spans="1:14" x14ac:dyDescent="0.25">
      <c r="A451" s="61" t="s">
        <v>816</v>
      </c>
      <c r="B451" s="62" t="s">
        <v>817</v>
      </c>
      <c r="C451" s="63">
        <v>0</v>
      </c>
      <c r="D451" s="1" t="str">
        <f t="shared" si="24"/>
        <v/>
      </c>
      <c r="E451" s="1" t="str">
        <f t="shared" si="25"/>
        <v/>
      </c>
      <c r="F451" s="22"/>
      <c r="G451" s="19"/>
      <c r="H451" s="54">
        <f>_xlfn.XLOOKUP(A451,'[2]Sponsor Profile Report'!$A:$A,'[2]Sponsor Profile Report'!$H:$H)</f>
        <v>1</v>
      </c>
      <c r="I451" s="54" t="str">
        <f>_xlfn.XLOOKUP(A451,'[1]LEA ID Order'!$A:$A,'[1]LEA ID Order'!$N:$N)</f>
        <v/>
      </c>
      <c r="J451" s="54"/>
      <c r="K451" s="54"/>
      <c r="L451" s="1" t="str">
        <f t="shared" si="26"/>
        <v/>
      </c>
      <c r="M451" s="1" t="str">
        <f t="shared" si="27"/>
        <v/>
      </c>
      <c r="N451" s="21"/>
    </row>
    <row r="452" spans="1:14" x14ac:dyDescent="0.25">
      <c r="A452" s="61" t="s">
        <v>818</v>
      </c>
      <c r="B452" s="62" t="s">
        <v>819</v>
      </c>
      <c r="C452" s="63">
        <v>0.2661</v>
      </c>
      <c r="D452" s="1" t="str">
        <f t="shared" si="24"/>
        <v>X</v>
      </c>
      <c r="E452" s="1" t="str">
        <f t="shared" si="25"/>
        <v/>
      </c>
      <c r="F452" s="22"/>
      <c r="G452" s="19"/>
      <c r="H452" s="54">
        <f>_xlfn.XLOOKUP(A452,'[2]Sponsor Profile Report'!$A:$A,'[2]Sponsor Profile Report'!$H:$H)</f>
        <v>3</v>
      </c>
      <c r="I452" s="54">
        <f>_xlfn.XLOOKUP(A452,'[1]LEA ID Order'!$A:$A,'[1]LEA ID Order'!$N:$N)</f>
        <v>575</v>
      </c>
      <c r="J452" s="54"/>
      <c r="K452" s="54"/>
      <c r="L452" s="1" t="str">
        <f t="shared" si="26"/>
        <v/>
      </c>
      <c r="M452" s="1" t="str">
        <f t="shared" si="27"/>
        <v/>
      </c>
      <c r="N452" s="21"/>
    </row>
    <row r="453" spans="1:14" x14ac:dyDescent="0.25">
      <c r="A453" s="61" t="s">
        <v>820</v>
      </c>
      <c r="B453" s="62" t="s">
        <v>821</v>
      </c>
      <c r="C453" s="63">
        <f>_xlfn.XLOOKUP(A453,'[1]LEA ID Order'!$A$2:$A$654,'[1]LEA ID Order'!$D$2:$D$654)</f>
        <v>6.4705882352941183E-2</v>
      </c>
      <c r="D453" s="1" t="str">
        <f t="shared" si="24"/>
        <v/>
      </c>
      <c r="E453" s="1" t="str">
        <f t="shared" si="25"/>
        <v/>
      </c>
      <c r="F453" s="22"/>
      <c r="G453" s="19"/>
      <c r="H453" s="54">
        <f>_xlfn.XLOOKUP(A453,'[2]Sponsor Profile Report'!$A:$A,'[2]Sponsor Profile Report'!$H:$H)</f>
        <v>2</v>
      </c>
      <c r="I453" s="54" t="str">
        <f>_xlfn.XLOOKUP(A453,'[1]LEA ID Order'!$A:$A,'[1]LEA ID Order'!$N:$N)</f>
        <v/>
      </c>
      <c r="J453" s="54"/>
      <c r="K453" s="54"/>
      <c r="L453" s="1" t="str">
        <f t="shared" si="26"/>
        <v/>
      </c>
      <c r="M453" s="1" t="str">
        <f t="shared" si="27"/>
        <v/>
      </c>
      <c r="N453" s="21"/>
    </row>
    <row r="454" spans="1:14" x14ac:dyDescent="0.25">
      <c r="A454" s="61" t="s">
        <v>822</v>
      </c>
      <c r="B454" s="62" t="s">
        <v>823</v>
      </c>
      <c r="C454" s="63">
        <v>0.38780000000000003</v>
      </c>
      <c r="D454" s="1" t="str">
        <f t="shared" si="24"/>
        <v>X</v>
      </c>
      <c r="E454" s="1" t="str">
        <f t="shared" si="25"/>
        <v/>
      </c>
      <c r="F454" s="22"/>
      <c r="G454" s="19"/>
      <c r="H454" s="54">
        <f>_xlfn.XLOOKUP(A454,'[2]Sponsor Profile Report'!$A:$A,'[2]Sponsor Profile Report'!$H:$H)</f>
        <v>1</v>
      </c>
      <c r="I454" s="54">
        <f>_xlfn.XLOOKUP(A454,'[1]LEA ID Order'!$A:$A,'[1]LEA ID Order'!$N:$N)</f>
        <v>49</v>
      </c>
      <c r="J454" s="54"/>
      <c r="K454" s="54"/>
      <c r="L454" s="1" t="str">
        <f t="shared" si="26"/>
        <v/>
      </c>
      <c r="M454" s="1" t="str">
        <f t="shared" si="27"/>
        <v/>
      </c>
      <c r="N454" s="21"/>
    </row>
    <row r="455" spans="1:14" x14ac:dyDescent="0.25">
      <c r="A455" s="61" t="s">
        <v>824</v>
      </c>
      <c r="B455" s="62" t="s">
        <v>825</v>
      </c>
      <c r="C455" s="63">
        <v>0</v>
      </c>
      <c r="D455" s="1" t="str">
        <f t="shared" si="24"/>
        <v/>
      </c>
      <c r="E455" s="1" t="str">
        <f t="shared" si="25"/>
        <v/>
      </c>
      <c r="F455" s="22"/>
      <c r="G455" s="19"/>
      <c r="H455" s="54">
        <f>_xlfn.XLOOKUP(A455,'[2]Sponsor Profile Report'!$A:$A,'[2]Sponsor Profile Report'!$H:$H)</f>
        <v>1</v>
      </c>
      <c r="I455" s="54" t="str">
        <f>_xlfn.XLOOKUP(A455,'[1]LEA ID Order'!$A:$A,'[1]LEA ID Order'!$N:$N)</f>
        <v/>
      </c>
      <c r="J455" s="54"/>
      <c r="K455" s="54"/>
      <c r="L455" s="1" t="str">
        <f t="shared" si="26"/>
        <v/>
      </c>
      <c r="M455" s="1" t="str">
        <f t="shared" si="27"/>
        <v/>
      </c>
      <c r="N455" s="21"/>
    </row>
    <row r="456" spans="1:14" x14ac:dyDescent="0.25">
      <c r="A456" s="61" t="s">
        <v>826</v>
      </c>
      <c r="B456" s="62" t="s">
        <v>827</v>
      </c>
      <c r="C456" s="63">
        <f>_xlfn.XLOOKUP(A456,'[1]LEA ID Order'!$A$2:$A$654,'[1]LEA ID Order'!$D$2:$D$654)</f>
        <v>0.11904761904761904</v>
      </c>
      <c r="D456" s="1" t="str">
        <f t="shared" si="24"/>
        <v/>
      </c>
      <c r="E456" s="1" t="str">
        <f t="shared" si="25"/>
        <v/>
      </c>
      <c r="F456" s="22"/>
      <c r="G456" s="19"/>
      <c r="H456" s="54">
        <f>_xlfn.XLOOKUP(A456,'[2]Sponsor Profile Report'!$A:$A,'[2]Sponsor Profile Report'!$H:$H)</f>
        <v>1</v>
      </c>
      <c r="I456" s="54" t="str">
        <f>_xlfn.XLOOKUP(A456,'[1]LEA ID Order'!$A:$A,'[1]LEA ID Order'!$N:$N)</f>
        <v/>
      </c>
      <c r="J456" s="54"/>
      <c r="K456" s="54"/>
      <c r="L456" s="1" t="str">
        <f t="shared" si="26"/>
        <v/>
      </c>
      <c r="M456" s="1" t="str">
        <f t="shared" si="27"/>
        <v/>
      </c>
      <c r="N456" s="21"/>
    </row>
    <row r="457" spans="1:14" x14ac:dyDescent="0.25">
      <c r="A457" s="61" t="s">
        <v>828</v>
      </c>
      <c r="B457" s="62" t="s">
        <v>829</v>
      </c>
      <c r="C457" s="63">
        <f>_xlfn.XLOOKUP(A457,'[1]LEA ID Order'!$A$2:$A$654,'[1]LEA ID Order'!$D$2:$D$654)</f>
        <v>0.20859671302149177</v>
      </c>
      <c r="D457" s="1" t="str">
        <f t="shared" ref="D457:D520" si="28">IF(C457&gt;=25%,"X",IF(C457&lt;25%,""))</f>
        <v/>
      </c>
      <c r="E457" s="1" t="str">
        <f t="shared" ref="E457:E520" si="29">IF(C457="","",IF(C457&lt;15%,"",IF(C457&lt;25%,"X",IF(C457&gt;=25%,""))))</f>
        <v>X</v>
      </c>
      <c r="F457" s="22"/>
      <c r="G457" s="19"/>
      <c r="H457" s="54">
        <f>_xlfn.XLOOKUP(A457,'[2]Sponsor Profile Report'!$A:$A,'[2]Sponsor Profile Report'!$H:$H)</f>
        <v>3</v>
      </c>
      <c r="I457" s="54">
        <f>_xlfn.XLOOKUP(A457,'[1]LEA ID Order'!$A:$A,'[1]LEA ID Order'!$N:$N)</f>
        <v>791</v>
      </c>
      <c r="J457" s="54"/>
      <c r="K457" s="54"/>
      <c r="L457" s="1" t="str">
        <f t="shared" ref="L457:L520" si="30">IF(H457="","",IF(H457=J457,"A",IF(H457&gt;J457,"")))</f>
        <v/>
      </c>
      <c r="M457" s="1" t="str">
        <f t="shared" ref="M457:M520" si="31">IF(J457="","",IF(H457&gt;J457,"S",IF(H457=J457,"")))</f>
        <v/>
      </c>
      <c r="N457" s="21"/>
    </row>
    <row r="458" spans="1:14" x14ac:dyDescent="0.25">
      <c r="A458" s="61" t="s">
        <v>830</v>
      </c>
      <c r="B458" s="62" t="s">
        <v>831</v>
      </c>
      <c r="C458" s="63">
        <f>_xlfn.XLOOKUP(A458,'[1]LEA ID Order'!$A$2:$A$654,'[1]LEA ID Order'!$D$2:$D$654)</f>
        <v>8.4745762711864403E-2</v>
      </c>
      <c r="D458" s="1" t="str">
        <f t="shared" si="28"/>
        <v/>
      </c>
      <c r="E458" s="1" t="str">
        <f t="shared" si="29"/>
        <v/>
      </c>
      <c r="F458" s="22"/>
      <c r="G458" s="19"/>
      <c r="H458" s="54">
        <f>_xlfn.XLOOKUP(A458,'[2]Sponsor Profile Report'!$A:$A,'[2]Sponsor Profile Report'!$H:$H)</f>
        <v>1</v>
      </c>
      <c r="I458" s="54" t="str">
        <f>_xlfn.XLOOKUP(A458,'[1]LEA ID Order'!$A:$A,'[1]LEA ID Order'!$N:$N)</f>
        <v/>
      </c>
      <c r="J458" s="54"/>
      <c r="K458" s="54"/>
      <c r="L458" s="1" t="str">
        <f t="shared" si="30"/>
        <v/>
      </c>
      <c r="M458" s="1" t="str">
        <f t="shared" si="31"/>
        <v/>
      </c>
      <c r="N458" s="21"/>
    </row>
    <row r="459" spans="1:14" x14ac:dyDescent="0.25">
      <c r="A459" s="61" t="s">
        <v>832</v>
      </c>
      <c r="B459" s="62" t="s">
        <v>833</v>
      </c>
      <c r="C459" s="63">
        <f>_xlfn.XLOOKUP(A459,'[1]LEA ID Order'!$A$2:$A$654,'[1]LEA ID Order'!$D$2:$D$654)</f>
        <v>0.14634146341463414</v>
      </c>
      <c r="D459" s="1" t="str">
        <f t="shared" si="28"/>
        <v/>
      </c>
      <c r="E459" s="1" t="str">
        <f t="shared" si="29"/>
        <v/>
      </c>
      <c r="F459" s="22"/>
      <c r="G459" s="19"/>
      <c r="H459" s="54">
        <f>_xlfn.XLOOKUP(A459,'[2]Sponsor Profile Report'!$A:$A,'[2]Sponsor Profile Report'!$H:$H)</f>
        <v>2</v>
      </c>
      <c r="I459" s="54" t="str">
        <f>_xlfn.XLOOKUP(A459,'[1]LEA ID Order'!$A:$A,'[1]LEA ID Order'!$N:$N)</f>
        <v/>
      </c>
      <c r="J459" s="54"/>
      <c r="K459" s="54"/>
      <c r="L459" s="1" t="str">
        <f t="shared" si="30"/>
        <v/>
      </c>
      <c r="M459" s="1" t="str">
        <f t="shared" si="31"/>
        <v/>
      </c>
      <c r="N459" s="21"/>
    </row>
    <row r="460" spans="1:14" x14ac:dyDescent="0.25">
      <c r="A460" s="61" t="s">
        <v>834</v>
      </c>
      <c r="B460" s="62" t="s">
        <v>835</v>
      </c>
      <c r="C460" s="63">
        <f>_xlfn.XLOOKUP(A460,'[1]LEA ID Order'!$A$2:$A$654,'[1]LEA ID Order'!$D$2:$D$654)</f>
        <v>0.2405857740585774</v>
      </c>
      <c r="D460" s="1" t="str">
        <f t="shared" si="28"/>
        <v/>
      </c>
      <c r="E460" s="1" t="str">
        <f t="shared" si="29"/>
        <v>X</v>
      </c>
      <c r="F460" s="22"/>
      <c r="G460" s="19"/>
      <c r="H460" s="54">
        <f>_xlfn.XLOOKUP(A460,'[2]Sponsor Profile Report'!$A:$A,'[2]Sponsor Profile Report'!$H:$H)</f>
        <v>2</v>
      </c>
      <c r="I460" s="54">
        <f>_xlfn.XLOOKUP(A460,'[1]LEA ID Order'!$A:$A,'[1]LEA ID Order'!$N:$N)</f>
        <v>478</v>
      </c>
      <c r="J460" s="54"/>
      <c r="K460" s="54"/>
      <c r="L460" s="1" t="str">
        <f t="shared" si="30"/>
        <v/>
      </c>
      <c r="M460" s="1" t="str">
        <f t="shared" si="31"/>
        <v/>
      </c>
      <c r="N460" s="21"/>
    </row>
    <row r="461" spans="1:14" x14ac:dyDescent="0.25">
      <c r="A461" s="61" t="s">
        <v>836</v>
      </c>
      <c r="B461" s="62" t="s">
        <v>507</v>
      </c>
      <c r="C461" s="63">
        <f>_xlfn.XLOOKUP(A461,'[1]LEA ID Order'!$A$2:$A$654,'[1]LEA ID Order'!$D$2:$D$654)</f>
        <v>2.7586206896551724E-2</v>
      </c>
      <c r="D461" s="1" t="str">
        <f t="shared" si="28"/>
        <v/>
      </c>
      <c r="E461" s="1" t="str">
        <f t="shared" si="29"/>
        <v/>
      </c>
      <c r="F461" s="22"/>
      <c r="G461" s="19"/>
      <c r="H461" s="54">
        <f>_xlfn.XLOOKUP(A461,'[2]Sponsor Profile Report'!$A:$A,'[2]Sponsor Profile Report'!$H:$H)</f>
        <v>1</v>
      </c>
      <c r="I461" s="54" t="str">
        <f>_xlfn.XLOOKUP(A461,'[1]LEA ID Order'!$A:$A,'[1]LEA ID Order'!$N:$N)</f>
        <v/>
      </c>
      <c r="J461" s="54"/>
      <c r="K461" s="54"/>
      <c r="L461" s="1" t="str">
        <f t="shared" si="30"/>
        <v/>
      </c>
      <c r="M461" s="1" t="str">
        <f t="shared" si="31"/>
        <v/>
      </c>
      <c r="N461" s="21"/>
    </row>
    <row r="462" spans="1:14" x14ac:dyDescent="0.25">
      <c r="A462" s="61" t="s">
        <v>837</v>
      </c>
      <c r="B462" s="62" t="s">
        <v>838</v>
      </c>
      <c r="C462" s="63">
        <v>0.31690000000000002</v>
      </c>
      <c r="D462" s="1" t="str">
        <f t="shared" si="28"/>
        <v>X</v>
      </c>
      <c r="E462" s="1" t="str">
        <f t="shared" si="29"/>
        <v/>
      </c>
      <c r="F462" s="22"/>
      <c r="G462" s="19"/>
      <c r="H462" s="54">
        <f>_xlfn.XLOOKUP(A462,'[2]Sponsor Profile Report'!$A:$A,'[2]Sponsor Profile Report'!$H:$H)</f>
        <v>2</v>
      </c>
      <c r="I462" s="54">
        <f>_xlfn.XLOOKUP(A462,'[1]LEA ID Order'!$A:$A,'[1]LEA ID Order'!$N:$N)</f>
        <v>243</v>
      </c>
      <c r="J462" s="54"/>
      <c r="K462" s="54"/>
      <c r="L462" s="1" t="str">
        <f t="shared" si="30"/>
        <v/>
      </c>
      <c r="M462" s="1" t="str">
        <f t="shared" si="31"/>
        <v/>
      </c>
      <c r="N462" s="21"/>
    </row>
    <row r="463" spans="1:14" x14ac:dyDescent="0.25">
      <c r="A463" s="61" t="s">
        <v>839</v>
      </c>
      <c r="B463" s="62" t="s">
        <v>840</v>
      </c>
      <c r="C463" s="63">
        <f>_xlfn.XLOOKUP(A463,'[1]LEA ID Order'!$A$2:$A$654,'[1]LEA ID Order'!$D$2:$D$654)</f>
        <v>0.21164021164021163</v>
      </c>
      <c r="D463" s="1" t="str">
        <f t="shared" si="28"/>
        <v/>
      </c>
      <c r="E463" s="1" t="str">
        <f t="shared" si="29"/>
        <v>X</v>
      </c>
      <c r="F463" s="22"/>
      <c r="G463" s="19"/>
      <c r="H463" s="54">
        <f>_xlfn.XLOOKUP(A463,'[2]Sponsor Profile Report'!$A:$A,'[2]Sponsor Profile Report'!$H:$H)</f>
        <v>4</v>
      </c>
      <c r="I463" s="54">
        <f>_xlfn.XLOOKUP(A463,'[1]LEA ID Order'!$A:$A,'[1]LEA ID Order'!$N:$N)</f>
        <v>1134</v>
      </c>
      <c r="J463" s="54"/>
      <c r="K463" s="54"/>
      <c r="L463" s="1" t="str">
        <f t="shared" si="30"/>
        <v/>
      </c>
      <c r="M463" s="1" t="str">
        <f t="shared" si="31"/>
        <v/>
      </c>
      <c r="N463" s="21"/>
    </row>
    <row r="464" spans="1:14" x14ac:dyDescent="0.25">
      <c r="A464" s="61" t="s">
        <v>843</v>
      </c>
      <c r="B464" s="62" t="s">
        <v>844</v>
      </c>
      <c r="C464" s="63">
        <v>0.47869999999999996</v>
      </c>
      <c r="D464" s="1" t="str">
        <f t="shared" si="28"/>
        <v>X</v>
      </c>
      <c r="E464" s="1" t="str">
        <f t="shared" si="29"/>
        <v/>
      </c>
      <c r="F464" s="22"/>
      <c r="G464" s="19"/>
      <c r="H464" s="54">
        <f>_xlfn.XLOOKUP(A464,'[2]Sponsor Profile Report'!$A:$A,'[2]Sponsor Profile Report'!$H:$H)</f>
        <v>4</v>
      </c>
      <c r="I464" s="54">
        <f>_xlfn.XLOOKUP(A464,'[1]LEA ID Order'!$A:$A,'[1]LEA ID Order'!$N:$N)</f>
        <v>1199</v>
      </c>
      <c r="J464" s="54"/>
      <c r="K464" s="54"/>
      <c r="L464" s="1" t="str">
        <f t="shared" si="30"/>
        <v/>
      </c>
      <c r="M464" s="1" t="str">
        <f t="shared" si="31"/>
        <v/>
      </c>
      <c r="N464" s="21"/>
    </row>
    <row r="465" spans="1:14" x14ac:dyDescent="0.25">
      <c r="A465" s="61" t="s">
        <v>853</v>
      </c>
      <c r="B465" s="62" t="s">
        <v>854</v>
      </c>
      <c r="C465" s="63">
        <v>0.30890000000000001</v>
      </c>
      <c r="D465" s="1" t="str">
        <f t="shared" si="28"/>
        <v>X</v>
      </c>
      <c r="E465" s="1" t="str">
        <f t="shared" si="29"/>
        <v/>
      </c>
      <c r="F465" s="22"/>
      <c r="G465" s="19"/>
      <c r="H465" s="54">
        <f>_xlfn.XLOOKUP(A465,'[2]Sponsor Profile Report'!$A:$A,'[2]Sponsor Profile Report'!$H:$H)</f>
        <v>3</v>
      </c>
      <c r="I465" s="54">
        <f>_xlfn.XLOOKUP(A465,'[1]LEA ID Order'!$A:$A,'[1]LEA ID Order'!$N:$N)</f>
        <v>1531</v>
      </c>
      <c r="J465" s="54"/>
      <c r="K465" s="54"/>
      <c r="L465" s="1" t="str">
        <f t="shared" si="30"/>
        <v/>
      </c>
      <c r="M465" s="1" t="str">
        <f t="shared" si="31"/>
        <v/>
      </c>
      <c r="N465" s="21"/>
    </row>
    <row r="466" spans="1:14" x14ac:dyDescent="0.25">
      <c r="A466" s="61" t="s">
        <v>855</v>
      </c>
      <c r="B466" s="62" t="s">
        <v>856</v>
      </c>
      <c r="C466" s="63">
        <f>_xlfn.XLOOKUP(A466,'[1]LEA ID Order'!$A$2:$A$654,'[1]LEA ID Order'!$D$2:$D$654)</f>
        <v>0.20626631853785901</v>
      </c>
      <c r="D466" s="1" t="str">
        <f t="shared" si="28"/>
        <v/>
      </c>
      <c r="E466" s="1" t="str">
        <f t="shared" si="29"/>
        <v>X</v>
      </c>
      <c r="F466" s="22"/>
      <c r="G466" s="19"/>
      <c r="H466" s="54">
        <f>_xlfn.XLOOKUP(A466,'[2]Sponsor Profile Report'!$A:$A,'[2]Sponsor Profile Report'!$H:$H)</f>
        <v>3</v>
      </c>
      <c r="I466" s="54">
        <f>_xlfn.XLOOKUP(A466,'[1]LEA ID Order'!$A:$A,'[1]LEA ID Order'!$N:$N)</f>
        <v>766</v>
      </c>
      <c r="J466" s="54"/>
      <c r="K466" s="54"/>
      <c r="L466" s="1" t="str">
        <f t="shared" si="30"/>
        <v/>
      </c>
      <c r="M466" s="1" t="str">
        <f t="shared" si="31"/>
        <v/>
      </c>
      <c r="N466" s="21"/>
    </row>
    <row r="467" spans="1:14" x14ac:dyDescent="0.25">
      <c r="A467" s="61" t="s">
        <v>857</v>
      </c>
      <c r="B467" s="62" t="s">
        <v>858</v>
      </c>
      <c r="C467" s="63">
        <v>0.59179999999999999</v>
      </c>
      <c r="D467" s="1" t="str">
        <f t="shared" si="28"/>
        <v>X</v>
      </c>
      <c r="E467" s="1" t="str">
        <f t="shared" si="29"/>
        <v/>
      </c>
      <c r="F467" s="22"/>
      <c r="G467" s="19"/>
      <c r="H467" s="54">
        <f>_xlfn.XLOOKUP(A467,'[2]Sponsor Profile Report'!$A:$A,'[2]Sponsor Profile Report'!$H:$H)</f>
        <v>1</v>
      </c>
      <c r="I467" s="54">
        <f>_xlfn.XLOOKUP(A467,'[1]LEA ID Order'!$A:$A,'[1]LEA ID Order'!$N:$N)</f>
        <v>98</v>
      </c>
      <c r="J467" s="54"/>
      <c r="K467" s="54"/>
      <c r="L467" s="1" t="str">
        <f t="shared" si="30"/>
        <v/>
      </c>
      <c r="M467" s="1" t="str">
        <f t="shared" si="31"/>
        <v/>
      </c>
      <c r="N467" s="21"/>
    </row>
    <row r="468" spans="1:14" x14ac:dyDescent="0.25">
      <c r="A468" s="61" t="s">
        <v>859</v>
      </c>
      <c r="B468" s="62" t="s">
        <v>860</v>
      </c>
      <c r="C468" s="63">
        <f>_xlfn.XLOOKUP(A468,'[1]LEA ID Order'!$A$2:$A$654,'[1]LEA ID Order'!$D$2:$D$654)</f>
        <v>0.13701578192252512</v>
      </c>
      <c r="D468" s="1" t="str">
        <f t="shared" si="28"/>
        <v/>
      </c>
      <c r="E468" s="1" t="str">
        <f t="shared" si="29"/>
        <v/>
      </c>
      <c r="F468" s="22"/>
      <c r="G468" s="19"/>
      <c r="H468" s="54">
        <f>_xlfn.XLOOKUP(A468,'[2]Sponsor Profile Report'!$A:$A,'[2]Sponsor Profile Report'!$H:$H)</f>
        <v>4</v>
      </c>
      <c r="I468" s="54" t="str">
        <f>_xlfn.XLOOKUP(A468,'[1]LEA ID Order'!$A:$A,'[1]LEA ID Order'!$N:$N)</f>
        <v/>
      </c>
      <c r="J468" s="54"/>
      <c r="K468" s="54"/>
      <c r="L468" s="1" t="str">
        <f t="shared" si="30"/>
        <v/>
      </c>
      <c r="M468" s="1" t="str">
        <f t="shared" si="31"/>
        <v/>
      </c>
      <c r="N468" s="21"/>
    </row>
    <row r="469" spans="1:14" x14ac:dyDescent="0.25">
      <c r="A469" s="61" t="s">
        <v>861</v>
      </c>
      <c r="B469" s="62" t="s">
        <v>862</v>
      </c>
      <c r="C469" s="63">
        <v>0.26850000000000002</v>
      </c>
      <c r="D469" s="1" t="str">
        <f t="shared" si="28"/>
        <v>X</v>
      </c>
      <c r="E469" s="1" t="str">
        <f t="shared" si="29"/>
        <v/>
      </c>
      <c r="F469" s="22"/>
      <c r="G469" s="19"/>
      <c r="H469" s="54">
        <f>_xlfn.XLOOKUP(A469,'[2]Sponsor Profile Report'!$A:$A,'[2]Sponsor Profile Report'!$H:$H)</f>
        <v>10</v>
      </c>
      <c r="I469" s="54">
        <f>_xlfn.XLOOKUP(A469,'[1]LEA ID Order'!$A:$A,'[1]LEA ID Order'!$N:$N)</f>
        <v>4819</v>
      </c>
      <c r="J469" s="54"/>
      <c r="K469" s="54"/>
      <c r="L469" s="1" t="str">
        <f t="shared" si="30"/>
        <v/>
      </c>
      <c r="M469" s="1" t="str">
        <f t="shared" si="31"/>
        <v/>
      </c>
      <c r="N469" s="21"/>
    </row>
    <row r="470" spans="1:14" x14ac:dyDescent="0.25">
      <c r="A470" s="61" t="s">
        <v>863</v>
      </c>
      <c r="B470" s="62" t="s">
        <v>864</v>
      </c>
      <c r="C470" s="63">
        <f>_xlfn.XLOOKUP(A470,'[1]LEA ID Order'!$A$2:$A$654,'[1]LEA ID Order'!$D$2:$D$654)</f>
        <v>0.125</v>
      </c>
      <c r="D470" s="1" t="str">
        <f t="shared" si="28"/>
        <v/>
      </c>
      <c r="E470" s="1" t="str">
        <f t="shared" si="29"/>
        <v/>
      </c>
      <c r="F470" s="22"/>
      <c r="G470" s="19"/>
      <c r="H470" s="54">
        <f>_xlfn.XLOOKUP(A470,'[2]Sponsor Profile Report'!$A:$A,'[2]Sponsor Profile Report'!$H:$H)</f>
        <v>2</v>
      </c>
      <c r="I470" s="54" t="str">
        <f>_xlfn.XLOOKUP(A470,'[1]LEA ID Order'!$A:$A,'[1]LEA ID Order'!$N:$N)</f>
        <v/>
      </c>
      <c r="J470" s="54"/>
      <c r="K470" s="54"/>
      <c r="L470" s="1" t="str">
        <f t="shared" si="30"/>
        <v/>
      </c>
      <c r="M470" s="1" t="str">
        <f t="shared" si="31"/>
        <v/>
      </c>
      <c r="N470" s="21"/>
    </row>
    <row r="471" spans="1:14" x14ac:dyDescent="0.25">
      <c r="A471" s="61" t="s">
        <v>865</v>
      </c>
      <c r="B471" s="62" t="s">
        <v>866</v>
      </c>
      <c r="C471" s="63">
        <f>_xlfn.XLOOKUP(A471,'[1]LEA ID Order'!$A$2:$A$654,'[1]LEA ID Order'!$D$2:$D$654)</f>
        <v>0.11894273127753303</v>
      </c>
      <c r="D471" s="1" t="str">
        <f t="shared" si="28"/>
        <v/>
      </c>
      <c r="E471" s="1" t="str">
        <f t="shared" si="29"/>
        <v/>
      </c>
      <c r="F471" s="22"/>
      <c r="G471" s="19"/>
      <c r="H471" s="54">
        <f>_xlfn.XLOOKUP(A471,'[2]Sponsor Profile Report'!$A:$A,'[2]Sponsor Profile Report'!$H:$H)</f>
        <v>2</v>
      </c>
      <c r="I471" s="54" t="str">
        <f>_xlfn.XLOOKUP(A471,'[1]LEA ID Order'!$A:$A,'[1]LEA ID Order'!$N:$N)</f>
        <v/>
      </c>
      <c r="J471" s="54"/>
      <c r="K471" s="54"/>
      <c r="L471" s="1" t="str">
        <f t="shared" si="30"/>
        <v/>
      </c>
      <c r="M471" s="1" t="str">
        <f t="shared" si="31"/>
        <v/>
      </c>
      <c r="N471" s="21"/>
    </row>
    <row r="472" spans="1:14" x14ac:dyDescent="0.25">
      <c r="A472" s="61" t="s">
        <v>867</v>
      </c>
      <c r="B472" s="62" t="s">
        <v>868</v>
      </c>
      <c r="C472" s="63">
        <f>_xlfn.XLOOKUP(A472,'[1]LEA ID Order'!$A$2:$A$654,'[1]LEA ID Order'!$D$2:$D$654)</f>
        <v>7.1038251366120214E-2</v>
      </c>
      <c r="D472" s="1" t="str">
        <f t="shared" si="28"/>
        <v/>
      </c>
      <c r="E472" s="1" t="str">
        <f t="shared" si="29"/>
        <v/>
      </c>
      <c r="F472" s="22"/>
      <c r="G472" s="19"/>
      <c r="H472" s="54">
        <f>_xlfn.XLOOKUP(A472,'[2]Sponsor Profile Report'!$A:$A,'[2]Sponsor Profile Report'!$H:$H)</f>
        <v>2</v>
      </c>
      <c r="I472" s="54" t="str">
        <f>_xlfn.XLOOKUP(A472,'[1]LEA ID Order'!$A:$A,'[1]LEA ID Order'!$N:$N)</f>
        <v/>
      </c>
      <c r="J472" s="54"/>
      <c r="K472" s="54"/>
      <c r="L472" s="1" t="str">
        <f t="shared" si="30"/>
        <v/>
      </c>
      <c r="M472" s="1" t="str">
        <f t="shared" si="31"/>
        <v/>
      </c>
      <c r="N472" s="21"/>
    </row>
    <row r="473" spans="1:14" x14ac:dyDescent="0.25">
      <c r="A473" s="61" t="s">
        <v>869</v>
      </c>
      <c r="B473" s="62" t="s">
        <v>870</v>
      </c>
      <c r="C473" s="63">
        <f>_xlfn.XLOOKUP(A473,'[1]LEA ID Order'!$A$2:$A$654,'[1]LEA ID Order'!$D$2:$D$654)</f>
        <v>0.10638297872340426</v>
      </c>
      <c r="D473" s="1" t="str">
        <f t="shared" si="28"/>
        <v/>
      </c>
      <c r="E473" s="1" t="str">
        <f t="shared" si="29"/>
        <v/>
      </c>
      <c r="F473" s="22"/>
      <c r="G473" s="19"/>
      <c r="H473" s="54">
        <f>_xlfn.XLOOKUP(A473,'[2]Sponsor Profile Report'!$A:$A,'[2]Sponsor Profile Report'!$H:$H)</f>
        <v>2</v>
      </c>
      <c r="I473" s="54" t="str">
        <f>_xlfn.XLOOKUP(A473,'[1]LEA ID Order'!$A:$A,'[1]LEA ID Order'!$N:$N)</f>
        <v/>
      </c>
      <c r="J473" s="54"/>
      <c r="K473" s="54"/>
      <c r="L473" s="1" t="str">
        <f t="shared" si="30"/>
        <v/>
      </c>
      <c r="M473" s="1" t="str">
        <f t="shared" si="31"/>
        <v/>
      </c>
      <c r="N473" s="21"/>
    </row>
    <row r="474" spans="1:14" x14ac:dyDescent="0.25">
      <c r="A474" s="61" t="s">
        <v>871</v>
      </c>
      <c r="B474" s="62" t="s">
        <v>872</v>
      </c>
      <c r="C474" s="63">
        <v>0.2646</v>
      </c>
      <c r="D474" s="1" t="str">
        <f t="shared" si="28"/>
        <v>X</v>
      </c>
      <c r="E474" s="1" t="str">
        <f t="shared" si="29"/>
        <v/>
      </c>
      <c r="F474" s="22"/>
      <c r="G474" s="19"/>
      <c r="H474" s="54">
        <f>_xlfn.XLOOKUP(A474,'[2]Sponsor Profile Report'!$A:$A,'[2]Sponsor Profile Report'!$H:$H)</f>
        <v>2</v>
      </c>
      <c r="I474" s="54">
        <f>_xlfn.XLOOKUP(A474,'[1]LEA ID Order'!$A:$A,'[1]LEA ID Order'!$N:$N)</f>
        <v>189</v>
      </c>
      <c r="J474" s="54"/>
      <c r="K474" s="54"/>
      <c r="L474" s="1" t="str">
        <f t="shared" si="30"/>
        <v/>
      </c>
      <c r="M474" s="1" t="str">
        <f t="shared" si="31"/>
        <v/>
      </c>
      <c r="N474" s="21"/>
    </row>
    <row r="475" spans="1:14" x14ac:dyDescent="0.25">
      <c r="A475" s="61" t="s">
        <v>873</v>
      </c>
      <c r="B475" s="62" t="s">
        <v>874</v>
      </c>
      <c r="C475" s="63">
        <f>_xlfn.XLOOKUP(A475,'[1]LEA ID Order'!$A$2:$A$654,'[1]LEA ID Order'!$D$2:$D$654)</f>
        <v>0.13409234661606578</v>
      </c>
      <c r="D475" s="1" t="str">
        <f t="shared" si="28"/>
        <v/>
      </c>
      <c r="E475" s="1" t="str">
        <f t="shared" si="29"/>
        <v/>
      </c>
      <c r="F475" s="22"/>
      <c r="G475" s="19"/>
      <c r="H475" s="54">
        <f>_xlfn.XLOOKUP(A475,'[2]Sponsor Profile Report'!$A:$A,'[2]Sponsor Profile Report'!$H:$H)</f>
        <v>4</v>
      </c>
      <c r="I475" s="54" t="str">
        <f>_xlfn.XLOOKUP(A475,'[1]LEA ID Order'!$A:$A,'[1]LEA ID Order'!$N:$N)</f>
        <v/>
      </c>
      <c r="J475" s="54"/>
      <c r="K475" s="54"/>
      <c r="L475" s="1" t="str">
        <f t="shared" si="30"/>
        <v/>
      </c>
      <c r="M475" s="1" t="str">
        <f t="shared" si="31"/>
        <v/>
      </c>
      <c r="N475" s="21"/>
    </row>
    <row r="476" spans="1:14" x14ac:dyDescent="0.25">
      <c r="A476" s="61" t="s">
        <v>875</v>
      </c>
      <c r="B476" s="62" t="s">
        <v>876</v>
      </c>
      <c r="C476" s="63">
        <f>_xlfn.XLOOKUP(A476,'[1]LEA ID Order'!$A$2:$A$654,'[1]LEA ID Order'!$D$2:$D$654)</f>
        <v>7.8651685393258425E-2</v>
      </c>
      <c r="D476" s="1" t="str">
        <f t="shared" si="28"/>
        <v/>
      </c>
      <c r="E476" s="1" t="str">
        <f t="shared" si="29"/>
        <v/>
      </c>
      <c r="F476" s="22"/>
      <c r="G476" s="19"/>
      <c r="H476" s="54">
        <f>_xlfn.XLOOKUP(A476,'[2]Sponsor Profile Report'!$A:$A,'[2]Sponsor Profile Report'!$H:$H)</f>
        <v>2</v>
      </c>
      <c r="I476" s="54" t="str">
        <f>_xlfn.XLOOKUP(A476,'[1]LEA ID Order'!$A:$A,'[1]LEA ID Order'!$N:$N)</f>
        <v/>
      </c>
      <c r="J476" s="54"/>
      <c r="K476" s="54"/>
      <c r="L476" s="1" t="str">
        <f t="shared" si="30"/>
        <v/>
      </c>
      <c r="M476" s="1" t="str">
        <f t="shared" si="31"/>
        <v/>
      </c>
      <c r="N476" s="21"/>
    </row>
    <row r="477" spans="1:14" x14ac:dyDescent="0.25">
      <c r="A477" s="61" t="s">
        <v>877</v>
      </c>
      <c r="B477" s="62" t="s">
        <v>878</v>
      </c>
      <c r="C477" s="63">
        <f>_xlfn.XLOOKUP(A477,'[1]LEA ID Order'!$A$2:$A$654,'[1]LEA ID Order'!$D$2:$D$654)</f>
        <v>1.7751479289940829E-2</v>
      </c>
      <c r="D477" s="1" t="str">
        <f t="shared" si="28"/>
        <v/>
      </c>
      <c r="E477" s="1" t="str">
        <f t="shared" si="29"/>
        <v/>
      </c>
      <c r="F477" s="22"/>
      <c r="G477" s="19"/>
      <c r="H477" s="54">
        <f>_xlfn.XLOOKUP(A477,'[2]Sponsor Profile Report'!$A:$A,'[2]Sponsor Profile Report'!$H:$H)</f>
        <v>1</v>
      </c>
      <c r="I477" s="54" t="str">
        <f>_xlfn.XLOOKUP(A477,'[1]LEA ID Order'!$A:$A,'[1]LEA ID Order'!$N:$N)</f>
        <v/>
      </c>
      <c r="J477" s="54"/>
      <c r="K477" s="54"/>
      <c r="L477" s="1" t="str">
        <f t="shared" si="30"/>
        <v/>
      </c>
      <c r="M477" s="1" t="str">
        <f t="shared" si="31"/>
        <v/>
      </c>
      <c r="N477" s="21"/>
    </row>
    <row r="478" spans="1:14" x14ac:dyDescent="0.25">
      <c r="A478" s="61" t="s">
        <v>879</v>
      </c>
      <c r="B478" s="62" t="s">
        <v>880</v>
      </c>
      <c r="C478" s="63">
        <v>0.35259999999999997</v>
      </c>
      <c r="D478" s="1" t="str">
        <f t="shared" si="28"/>
        <v>X</v>
      </c>
      <c r="E478" s="1" t="str">
        <f t="shared" si="29"/>
        <v/>
      </c>
      <c r="F478" s="22"/>
      <c r="G478" s="19"/>
      <c r="H478" s="54">
        <f>_xlfn.XLOOKUP(A478,'[2]Sponsor Profile Report'!$A:$A,'[2]Sponsor Profile Report'!$H:$H)</f>
        <v>2</v>
      </c>
      <c r="I478" s="54">
        <f>_xlfn.XLOOKUP(A478,'[1]LEA ID Order'!$A:$A,'[1]LEA ID Order'!$N:$N)</f>
        <v>173</v>
      </c>
      <c r="J478" s="54"/>
      <c r="K478" s="54"/>
      <c r="L478" s="1" t="str">
        <f t="shared" si="30"/>
        <v/>
      </c>
      <c r="M478" s="1" t="str">
        <f t="shared" si="31"/>
        <v/>
      </c>
      <c r="N478" s="21"/>
    </row>
    <row r="479" spans="1:14" x14ac:dyDescent="0.25">
      <c r="A479" s="61" t="s">
        <v>881</v>
      </c>
      <c r="B479" s="62" t="s">
        <v>882</v>
      </c>
      <c r="C479" s="63">
        <f>_xlfn.XLOOKUP(A479,'[1]LEA ID Order'!$A$2:$A$654,'[1]LEA ID Order'!$D$2:$D$654)</f>
        <v>0.2359249329758713</v>
      </c>
      <c r="D479" s="1" t="str">
        <f t="shared" si="28"/>
        <v/>
      </c>
      <c r="E479" s="1" t="str">
        <f t="shared" si="29"/>
        <v>X</v>
      </c>
      <c r="F479" s="22"/>
      <c r="G479" s="19"/>
      <c r="H479" s="54">
        <f>_xlfn.XLOOKUP(A479,'[2]Sponsor Profile Report'!$A:$A,'[2]Sponsor Profile Report'!$H:$H)</f>
        <v>2</v>
      </c>
      <c r="I479" s="54">
        <f>_xlfn.XLOOKUP(A479,'[1]LEA ID Order'!$A:$A,'[1]LEA ID Order'!$N:$N)</f>
        <v>746</v>
      </c>
      <c r="J479" s="54"/>
      <c r="K479" s="54"/>
      <c r="L479" s="1" t="str">
        <f t="shared" si="30"/>
        <v/>
      </c>
      <c r="M479" s="1" t="str">
        <f t="shared" si="31"/>
        <v/>
      </c>
      <c r="N479" s="21"/>
    </row>
    <row r="480" spans="1:14" x14ac:dyDescent="0.25">
      <c r="A480" s="61" t="s">
        <v>885</v>
      </c>
      <c r="B480" s="62" t="s">
        <v>886</v>
      </c>
      <c r="C480" s="63">
        <v>0.46950000000000003</v>
      </c>
      <c r="D480" s="1" t="str">
        <f t="shared" si="28"/>
        <v>X</v>
      </c>
      <c r="E480" s="1" t="str">
        <f t="shared" si="29"/>
        <v/>
      </c>
      <c r="F480" s="22"/>
      <c r="G480" s="19"/>
      <c r="H480" s="54">
        <f>_xlfn.XLOOKUP(A480,'[2]Sponsor Profile Report'!$A:$A,'[2]Sponsor Profile Report'!$H:$H)</f>
        <v>2</v>
      </c>
      <c r="I480" s="54">
        <f>_xlfn.XLOOKUP(A480,'[1]LEA ID Order'!$A:$A,'[1]LEA ID Order'!$N:$N)</f>
        <v>524</v>
      </c>
      <c r="J480" s="54"/>
      <c r="K480" s="54"/>
      <c r="L480" s="1" t="str">
        <f t="shared" si="30"/>
        <v/>
      </c>
      <c r="M480" s="1" t="str">
        <f t="shared" si="31"/>
        <v/>
      </c>
      <c r="N480" s="21"/>
    </row>
    <row r="481" spans="1:14" x14ac:dyDescent="0.25">
      <c r="A481" s="61" t="s">
        <v>889</v>
      </c>
      <c r="B481" s="62" t="s">
        <v>890</v>
      </c>
      <c r="C481" s="63">
        <f>_xlfn.XLOOKUP(A481,'[1]LEA ID Order'!$A$2:$A$654,'[1]LEA ID Order'!$D$2:$D$654)</f>
        <v>0.16290322580645161</v>
      </c>
      <c r="D481" s="1" t="str">
        <f t="shared" si="28"/>
        <v/>
      </c>
      <c r="E481" s="1" t="str">
        <f t="shared" si="29"/>
        <v>X</v>
      </c>
      <c r="F481" s="22"/>
      <c r="G481" s="19"/>
      <c r="H481" s="54">
        <f>_xlfn.XLOOKUP(A481,'[2]Sponsor Profile Report'!$A:$A,'[2]Sponsor Profile Report'!$H:$H)</f>
        <v>2</v>
      </c>
      <c r="I481" s="54">
        <f>_xlfn.XLOOKUP(A481,'[1]LEA ID Order'!$A:$A,'[1]LEA ID Order'!$N:$N)</f>
        <v>620</v>
      </c>
      <c r="J481" s="54"/>
      <c r="K481" s="54"/>
      <c r="L481" s="1" t="str">
        <f t="shared" si="30"/>
        <v/>
      </c>
      <c r="M481" s="1" t="str">
        <f t="shared" si="31"/>
        <v/>
      </c>
      <c r="N481" s="21"/>
    </row>
    <row r="482" spans="1:14" x14ac:dyDescent="0.25">
      <c r="A482" s="61" t="s">
        <v>891</v>
      </c>
      <c r="B482" s="62" t="s">
        <v>892</v>
      </c>
      <c r="C482" s="63">
        <f>_xlfn.XLOOKUP(A482,'[1]LEA ID Order'!$A$2:$A$654,'[1]LEA ID Order'!$D$2:$D$654)</f>
        <v>6.1224489795918366E-2</v>
      </c>
      <c r="D482" s="1" t="str">
        <f t="shared" si="28"/>
        <v/>
      </c>
      <c r="E482" s="1" t="str">
        <f t="shared" si="29"/>
        <v/>
      </c>
      <c r="F482" s="22"/>
      <c r="G482" s="19"/>
      <c r="H482" s="54">
        <f>_xlfn.XLOOKUP(A482,'[2]Sponsor Profile Report'!$A:$A,'[2]Sponsor Profile Report'!$H:$H)</f>
        <v>3</v>
      </c>
      <c r="I482" s="54" t="str">
        <f>_xlfn.XLOOKUP(A482,'[1]LEA ID Order'!$A:$A,'[1]LEA ID Order'!$N:$N)</f>
        <v/>
      </c>
      <c r="J482" s="54"/>
      <c r="K482" s="54"/>
      <c r="L482" s="1" t="str">
        <f t="shared" si="30"/>
        <v/>
      </c>
      <c r="M482" s="1" t="str">
        <f t="shared" si="31"/>
        <v/>
      </c>
      <c r="N482" s="21"/>
    </row>
    <row r="483" spans="1:14" x14ac:dyDescent="0.25">
      <c r="A483" s="61" t="s">
        <v>893</v>
      </c>
      <c r="B483" s="62" t="s">
        <v>894</v>
      </c>
      <c r="C483" s="63">
        <f>_xlfn.XLOOKUP(A483,'[1]LEA ID Order'!$A$2:$A$654,'[1]LEA ID Order'!$D$2:$D$654)</f>
        <v>1.2195121951219513E-2</v>
      </c>
      <c r="D483" s="1" t="str">
        <f t="shared" si="28"/>
        <v/>
      </c>
      <c r="E483" s="1" t="str">
        <f t="shared" si="29"/>
        <v/>
      </c>
      <c r="F483" s="22"/>
      <c r="G483" s="19"/>
      <c r="H483" s="54">
        <f>_xlfn.XLOOKUP(A483,'[2]Sponsor Profile Report'!$A:$A,'[2]Sponsor Profile Report'!$H:$H)</f>
        <v>1</v>
      </c>
      <c r="I483" s="54" t="str">
        <f>_xlfn.XLOOKUP(A483,'[1]LEA ID Order'!$A:$A,'[1]LEA ID Order'!$N:$N)</f>
        <v/>
      </c>
      <c r="J483" s="54"/>
      <c r="K483" s="54"/>
      <c r="L483" s="1" t="str">
        <f t="shared" si="30"/>
        <v/>
      </c>
      <c r="M483" s="1" t="str">
        <f t="shared" si="31"/>
        <v/>
      </c>
      <c r="N483" s="21"/>
    </row>
    <row r="484" spans="1:14" x14ac:dyDescent="0.25">
      <c r="A484" s="61" t="s">
        <v>895</v>
      </c>
      <c r="B484" s="62" t="s">
        <v>896</v>
      </c>
      <c r="C484" s="63">
        <f>_xlfn.XLOOKUP(A484,'[1]LEA ID Order'!$A$2:$A$654,'[1]LEA ID Order'!$D$2:$D$654)</f>
        <v>1.1627906976744186E-2</v>
      </c>
      <c r="D484" s="1" t="str">
        <f t="shared" si="28"/>
        <v/>
      </c>
      <c r="E484" s="1" t="str">
        <f t="shared" si="29"/>
        <v/>
      </c>
      <c r="F484" s="22"/>
      <c r="G484" s="19"/>
      <c r="H484" s="54">
        <f>_xlfn.XLOOKUP(A484,'[2]Sponsor Profile Report'!$A:$A,'[2]Sponsor Profile Report'!$H:$H)</f>
        <v>1</v>
      </c>
      <c r="I484" s="54" t="str">
        <f>_xlfn.XLOOKUP(A484,'[1]LEA ID Order'!$A:$A,'[1]LEA ID Order'!$N:$N)</f>
        <v/>
      </c>
      <c r="J484" s="54"/>
      <c r="K484" s="54"/>
      <c r="L484" s="1" t="str">
        <f t="shared" si="30"/>
        <v/>
      </c>
      <c r="M484" s="1" t="str">
        <f t="shared" si="31"/>
        <v/>
      </c>
      <c r="N484" s="21"/>
    </row>
    <row r="485" spans="1:14" x14ac:dyDescent="0.25">
      <c r="A485" s="61" t="s">
        <v>897</v>
      </c>
      <c r="B485" s="62" t="s">
        <v>327</v>
      </c>
      <c r="C485" s="63">
        <v>0</v>
      </c>
      <c r="D485" s="1" t="str">
        <f t="shared" si="28"/>
        <v/>
      </c>
      <c r="E485" s="1" t="str">
        <f t="shared" si="29"/>
        <v/>
      </c>
      <c r="F485" s="22"/>
      <c r="G485" s="19"/>
      <c r="H485" s="54">
        <f>_xlfn.XLOOKUP(A485,'[2]Sponsor Profile Report'!$A:$A,'[2]Sponsor Profile Report'!$H:$H)</f>
        <v>1</v>
      </c>
      <c r="I485" s="54" t="str">
        <f>_xlfn.XLOOKUP(A485,'[1]LEA ID Order'!$A:$A,'[1]LEA ID Order'!$N:$N)</f>
        <v/>
      </c>
      <c r="J485" s="54"/>
      <c r="K485" s="54"/>
      <c r="L485" s="1" t="str">
        <f t="shared" si="30"/>
        <v/>
      </c>
      <c r="M485" s="1" t="str">
        <f t="shared" si="31"/>
        <v/>
      </c>
      <c r="N485" s="21"/>
    </row>
    <row r="486" spans="1:14" x14ac:dyDescent="0.25">
      <c r="A486" s="61" t="s">
        <v>898</v>
      </c>
      <c r="B486" s="62" t="s">
        <v>899</v>
      </c>
      <c r="C486" s="63">
        <v>0</v>
      </c>
      <c r="D486" s="1" t="str">
        <f t="shared" si="28"/>
        <v/>
      </c>
      <c r="E486" s="1" t="str">
        <f t="shared" si="29"/>
        <v/>
      </c>
      <c r="F486" s="22"/>
      <c r="G486" s="19"/>
      <c r="H486" s="54">
        <f>_xlfn.XLOOKUP(A486,'[2]Sponsor Profile Report'!$A:$A,'[2]Sponsor Profile Report'!$H:$H)</f>
        <v>1</v>
      </c>
      <c r="I486" s="54" t="str">
        <f>_xlfn.XLOOKUP(A486,'[1]LEA ID Order'!$A:$A,'[1]LEA ID Order'!$N:$N)</f>
        <v/>
      </c>
      <c r="J486" s="54"/>
      <c r="K486" s="54"/>
      <c r="L486" s="1" t="str">
        <f t="shared" si="30"/>
        <v/>
      </c>
      <c r="M486" s="1" t="str">
        <f t="shared" si="31"/>
        <v/>
      </c>
      <c r="N486" s="21"/>
    </row>
    <row r="487" spans="1:14" x14ac:dyDescent="0.25">
      <c r="A487" s="61" t="s">
        <v>900</v>
      </c>
      <c r="B487" s="62" t="s">
        <v>179</v>
      </c>
      <c r="C487" s="63">
        <v>0</v>
      </c>
      <c r="D487" s="1" t="str">
        <f t="shared" si="28"/>
        <v/>
      </c>
      <c r="E487" s="1" t="str">
        <f t="shared" si="29"/>
        <v/>
      </c>
      <c r="F487" s="22"/>
      <c r="G487" s="19"/>
      <c r="H487" s="54">
        <f>_xlfn.XLOOKUP(A487,'[2]Sponsor Profile Report'!$A:$A,'[2]Sponsor Profile Report'!$H:$H)</f>
        <v>1</v>
      </c>
      <c r="I487" s="54" t="str">
        <f>_xlfn.XLOOKUP(A487,'[1]LEA ID Order'!$A:$A,'[1]LEA ID Order'!$N:$N)</f>
        <v/>
      </c>
      <c r="J487" s="54"/>
      <c r="K487" s="54"/>
      <c r="L487" s="1" t="str">
        <f t="shared" si="30"/>
        <v/>
      </c>
      <c r="M487" s="1" t="str">
        <f t="shared" si="31"/>
        <v/>
      </c>
      <c r="N487" s="21"/>
    </row>
    <row r="488" spans="1:14" x14ac:dyDescent="0.25">
      <c r="A488" s="61" t="s">
        <v>901</v>
      </c>
      <c r="B488" s="62" t="s">
        <v>902</v>
      </c>
      <c r="C488" s="63">
        <v>0.2432</v>
      </c>
      <c r="D488" s="1" t="str">
        <f t="shared" si="28"/>
        <v/>
      </c>
      <c r="E488" s="1" t="str">
        <f t="shared" si="29"/>
        <v>X</v>
      </c>
      <c r="F488" s="22"/>
      <c r="G488" s="19"/>
      <c r="H488" s="54">
        <f>_xlfn.XLOOKUP(A488,'[2]Sponsor Profile Report'!$A:$A,'[2]Sponsor Profile Report'!$H:$H)</f>
        <v>1</v>
      </c>
      <c r="I488" s="54">
        <f>_xlfn.XLOOKUP(A488,'[1]LEA ID Order'!$A:$A,'[1]LEA ID Order'!$N:$N)</f>
        <v>37</v>
      </c>
      <c r="J488" s="54"/>
      <c r="K488" s="54"/>
      <c r="L488" s="1" t="str">
        <f t="shared" si="30"/>
        <v/>
      </c>
      <c r="M488" s="1" t="str">
        <f t="shared" si="31"/>
        <v/>
      </c>
      <c r="N488" s="21"/>
    </row>
    <row r="489" spans="1:14" x14ac:dyDescent="0.25">
      <c r="A489" s="61" t="s">
        <v>903</v>
      </c>
      <c r="B489" s="62" t="s">
        <v>904</v>
      </c>
      <c r="C489" s="63">
        <v>0.36609999999999998</v>
      </c>
      <c r="D489" s="1" t="str">
        <f t="shared" si="28"/>
        <v>X</v>
      </c>
      <c r="E489" s="1" t="str">
        <f t="shared" si="29"/>
        <v/>
      </c>
      <c r="F489" s="22"/>
      <c r="G489" s="19"/>
      <c r="H489" s="54">
        <f>_xlfn.XLOOKUP(A489,'[2]Sponsor Profile Report'!$A:$A,'[2]Sponsor Profile Report'!$H:$H)</f>
        <v>2</v>
      </c>
      <c r="I489" s="54">
        <f>_xlfn.XLOOKUP(A489,'[1]LEA ID Order'!$A:$A,'[1]LEA ID Order'!$N:$N)</f>
        <v>407</v>
      </c>
      <c r="J489" s="54"/>
      <c r="K489" s="54"/>
      <c r="L489" s="1" t="str">
        <f t="shared" si="30"/>
        <v/>
      </c>
      <c r="M489" s="1" t="str">
        <f t="shared" si="31"/>
        <v/>
      </c>
      <c r="N489" s="21"/>
    </row>
    <row r="490" spans="1:14" x14ac:dyDescent="0.25">
      <c r="A490" s="61" t="s">
        <v>905</v>
      </c>
      <c r="B490" s="62" t="s">
        <v>906</v>
      </c>
      <c r="C490" s="63">
        <v>0.31609999999999999</v>
      </c>
      <c r="D490" s="1" t="str">
        <f t="shared" si="28"/>
        <v>X</v>
      </c>
      <c r="E490" s="1" t="str">
        <f t="shared" si="29"/>
        <v/>
      </c>
      <c r="F490" s="22"/>
      <c r="G490" s="19"/>
      <c r="H490" s="54">
        <f>_xlfn.XLOOKUP(A490,'[2]Sponsor Profile Report'!$A:$A,'[2]Sponsor Profile Report'!$H:$H)</f>
        <v>3</v>
      </c>
      <c r="I490" s="54">
        <f>_xlfn.XLOOKUP(A490,'[1]LEA ID Order'!$A:$A,'[1]LEA ID Order'!$N:$N)</f>
        <v>601</v>
      </c>
      <c r="J490" s="54"/>
      <c r="K490" s="54"/>
      <c r="L490" s="1" t="str">
        <f t="shared" si="30"/>
        <v/>
      </c>
      <c r="M490" s="1" t="str">
        <f t="shared" si="31"/>
        <v/>
      </c>
      <c r="N490" s="21"/>
    </row>
    <row r="491" spans="1:14" x14ac:dyDescent="0.25">
      <c r="A491" s="61" t="s">
        <v>907</v>
      </c>
      <c r="B491" s="62" t="s">
        <v>908</v>
      </c>
      <c r="C491" s="63">
        <v>0.2908</v>
      </c>
      <c r="D491" s="1" t="str">
        <f t="shared" si="28"/>
        <v>X</v>
      </c>
      <c r="E491" s="1" t="str">
        <f t="shared" si="29"/>
        <v/>
      </c>
      <c r="F491" s="22"/>
      <c r="G491" s="19"/>
      <c r="H491" s="54">
        <f>_xlfn.XLOOKUP(A491,'[2]Sponsor Profile Report'!$A:$A,'[2]Sponsor Profile Report'!$H:$H)</f>
        <v>2</v>
      </c>
      <c r="I491" s="54">
        <f>_xlfn.XLOOKUP(A491,'[1]LEA ID Order'!$A:$A,'[1]LEA ID Order'!$N:$N)</f>
        <v>282</v>
      </c>
      <c r="J491" s="54"/>
      <c r="K491" s="54"/>
      <c r="L491" s="1" t="str">
        <f t="shared" si="30"/>
        <v/>
      </c>
      <c r="M491" s="1" t="str">
        <f t="shared" si="31"/>
        <v/>
      </c>
      <c r="N491" s="21"/>
    </row>
    <row r="492" spans="1:14" x14ac:dyDescent="0.25">
      <c r="A492" s="61" t="s">
        <v>917</v>
      </c>
      <c r="B492" s="62" t="s">
        <v>918</v>
      </c>
      <c r="C492" s="63">
        <v>0.34389999999999998</v>
      </c>
      <c r="D492" s="1" t="str">
        <f t="shared" si="28"/>
        <v>X</v>
      </c>
      <c r="E492" s="1" t="str">
        <f t="shared" si="29"/>
        <v/>
      </c>
      <c r="F492" s="22"/>
      <c r="G492" s="19"/>
      <c r="H492" s="54">
        <f>_xlfn.XLOOKUP(A492,'[2]Sponsor Profile Report'!$A:$A,'[2]Sponsor Profile Report'!$H:$H)</f>
        <v>2</v>
      </c>
      <c r="I492" s="54">
        <f>_xlfn.XLOOKUP(A492,'[1]LEA ID Order'!$A:$A,'[1]LEA ID Order'!$N:$N)</f>
        <v>189</v>
      </c>
      <c r="J492" s="54"/>
      <c r="K492" s="54"/>
      <c r="L492" s="1" t="str">
        <f t="shared" si="30"/>
        <v/>
      </c>
      <c r="M492" s="1" t="str">
        <f t="shared" si="31"/>
        <v/>
      </c>
      <c r="N492" s="21"/>
    </row>
    <row r="493" spans="1:14" x14ac:dyDescent="0.25">
      <c r="A493" s="61" t="s">
        <v>925</v>
      </c>
      <c r="B493" s="62" t="s">
        <v>926</v>
      </c>
      <c r="C493" s="63">
        <v>0.26679999999999998</v>
      </c>
      <c r="D493" s="1" t="str">
        <f t="shared" si="28"/>
        <v>X</v>
      </c>
      <c r="E493" s="1" t="str">
        <f t="shared" si="29"/>
        <v/>
      </c>
      <c r="F493" s="22"/>
      <c r="G493" s="19"/>
      <c r="H493" s="54">
        <f>_xlfn.XLOOKUP(A493,'[2]Sponsor Profile Report'!$A:$A,'[2]Sponsor Profile Report'!$H:$H)</f>
        <v>4</v>
      </c>
      <c r="I493" s="54">
        <f>_xlfn.XLOOKUP(A493,'[1]LEA ID Order'!$A:$A,'[1]LEA ID Order'!$N:$N)</f>
        <v>1953</v>
      </c>
      <c r="J493" s="54"/>
      <c r="K493" s="54"/>
      <c r="L493" s="1" t="str">
        <f t="shared" si="30"/>
        <v/>
      </c>
      <c r="M493" s="1" t="str">
        <f t="shared" si="31"/>
        <v/>
      </c>
      <c r="N493" s="21"/>
    </row>
    <row r="494" spans="1:14" x14ac:dyDescent="0.25">
      <c r="A494" s="61" t="s">
        <v>927</v>
      </c>
      <c r="B494" s="62" t="s">
        <v>928</v>
      </c>
      <c r="C494" s="63">
        <f>_xlfn.XLOOKUP(A494,'[1]LEA ID Order'!$A$2:$A$654,'[1]LEA ID Order'!$D$2:$D$654)</f>
        <v>7.5268817204301078E-2</v>
      </c>
      <c r="D494" s="1" t="str">
        <f t="shared" si="28"/>
        <v/>
      </c>
      <c r="E494" s="1" t="str">
        <f t="shared" si="29"/>
        <v/>
      </c>
      <c r="F494" s="22"/>
      <c r="G494" s="19"/>
      <c r="H494" s="54">
        <f>_xlfn.XLOOKUP(A494,'[2]Sponsor Profile Report'!$A:$A,'[2]Sponsor Profile Report'!$H:$H)</f>
        <v>1</v>
      </c>
      <c r="I494" s="54" t="str">
        <f>_xlfn.XLOOKUP(A494,'[1]LEA ID Order'!$A:$A,'[1]LEA ID Order'!$N:$N)</f>
        <v/>
      </c>
      <c r="J494" s="54"/>
      <c r="K494" s="54"/>
      <c r="L494" s="1" t="str">
        <f t="shared" si="30"/>
        <v/>
      </c>
      <c r="M494" s="1" t="str">
        <f t="shared" si="31"/>
        <v/>
      </c>
      <c r="N494" s="21"/>
    </row>
    <row r="495" spans="1:14" x14ac:dyDescent="0.25">
      <c r="A495" s="61" t="s">
        <v>929</v>
      </c>
      <c r="B495" s="62" t="s">
        <v>930</v>
      </c>
      <c r="C495" s="63">
        <v>0</v>
      </c>
      <c r="D495" s="1" t="str">
        <f t="shared" si="28"/>
        <v/>
      </c>
      <c r="E495" s="1" t="str">
        <f t="shared" si="29"/>
        <v/>
      </c>
      <c r="F495" s="22"/>
      <c r="G495" s="19"/>
      <c r="H495" s="54">
        <f>_xlfn.XLOOKUP(A495,'[2]Sponsor Profile Report'!$A:$A,'[2]Sponsor Profile Report'!$H:$H)</f>
        <v>1</v>
      </c>
      <c r="I495" s="54" t="str">
        <f>_xlfn.XLOOKUP(A495,'[1]LEA ID Order'!$A:$A,'[1]LEA ID Order'!$N:$N)</f>
        <v/>
      </c>
      <c r="J495" s="54"/>
      <c r="K495" s="54"/>
      <c r="L495" s="1" t="str">
        <f t="shared" si="30"/>
        <v/>
      </c>
      <c r="M495" s="1" t="str">
        <f t="shared" si="31"/>
        <v/>
      </c>
      <c r="N495" s="21"/>
    </row>
    <row r="496" spans="1:14" x14ac:dyDescent="0.25">
      <c r="A496" s="61" t="s">
        <v>931</v>
      </c>
      <c r="B496" s="62" t="s">
        <v>932</v>
      </c>
      <c r="C496" s="63">
        <v>0.2175</v>
      </c>
      <c r="D496" s="1" t="str">
        <f t="shared" si="28"/>
        <v/>
      </c>
      <c r="E496" s="1" t="str">
        <f t="shared" si="29"/>
        <v>X</v>
      </c>
      <c r="F496" s="22"/>
      <c r="G496" s="19"/>
      <c r="H496" s="54">
        <f>_xlfn.XLOOKUP(A496,'[2]Sponsor Profile Report'!$A:$A,'[2]Sponsor Profile Report'!$H:$H)</f>
        <v>2</v>
      </c>
      <c r="I496" s="54">
        <f>_xlfn.XLOOKUP(A496,'[1]LEA ID Order'!$A:$A,'[1]LEA ID Order'!$N:$N)</f>
        <v>308</v>
      </c>
      <c r="J496" s="54"/>
      <c r="K496" s="54"/>
      <c r="L496" s="1" t="str">
        <f t="shared" si="30"/>
        <v/>
      </c>
      <c r="M496" s="1" t="str">
        <f t="shared" si="31"/>
        <v/>
      </c>
      <c r="N496" s="21"/>
    </row>
    <row r="497" spans="1:14" x14ac:dyDescent="0.25">
      <c r="A497" s="61" t="s">
        <v>933</v>
      </c>
      <c r="B497" s="62" t="s">
        <v>934</v>
      </c>
      <c r="C497" s="63">
        <f>_xlfn.XLOOKUP(A497,'[1]LEA ID Order'!$A$2:$A$654,'[1]LEA ID Order'!$D$2:$D$654)</f>
        <v>0.15272727272727274</v>
      </c>
      <c r="D497" s="1" t="str">
        <f t="shared" si="28"/>
        <v/>
      </c>
      <c r="E497" s="1" t="str">
        <f t="shared" si="29"/>
        <v>X</v>
      </c>
      <c r="F497" s="22"/>
      <c r="G497" s="19"/>
      <c r="H497" s="54">
        <f>_xlfn.XLOOKUP(A497,'[2]Sponsor Profile Report'!$A:$A,'[2]Sponsor Profile Report'!$H:$H)</f>
        <v>2</v>
      </c>
      <c r="I497" s="54">
        <f>_xlfn.XLOOKUP(A497,'[1]LEA ID Order'!$A:$A,'[1]LEA ID Order'!$N:$N)</f>
        <v>275</v>
      </c>
      <c r="J497" s="54"/>
      <c r="K497" s="54"/>
      <c r="L497" s="1" t="str">
        <f t="shared" si="30"/>
        <v/>
      </c>
      <c r="M497" s="1" t="str">
        <f t="shared" si="31"/>
        <v/>
      </c>
      <c r="N497" s="21"/>
    </row>
    <row r="498" spans="1:14" x14ac:dyDescent="0.25">
      <c r="A498" s="61" t="s">
        <v>935</v>
      </c>
      <c r="B498" s="62" t="s">
        <v>936</v>
      </c>
      <c r="C498" s="63">
        <v>0.19500000000000001</v>
      </c>
      <c r="D498" s="1" t="str">
        <f t="shared" si="28"/>
        <v/>
      </c>
      <c r="E498" s="1" t="str">
        <f t="shared" si="29"/>
        <v>X</v>
      </c>
      <c r="F498" s="22"/>
      <c r="G498" s="19"/>
      <c r="H498" s="54">
        <f>_xlfn.XLOOKUP(A498,'[2]Sponsor Profile Report'!$A:$A,'[2]Sponsor Profile Report'!$H:$H)</f>
        <v>2</v>
      </c>
      <c r="I498" s="54">
        <f>_xlfn.XLOOKUP(A498,'[1]LEA ID Order'!$A:$A,'[1]LEA ID Order'!$N:$N)</f>
        <v>477</v>
      </c>
      <c r="J498" s="54"/>
      <c r="K498" s="54"/>
      <c r="L498" s="1" t="str">
        <f t="shared" si="30"/>
        <v/>
      </c>
      <c r="M498" s="1" t="str">
        <f t="shared" si="31"/>
        <v/>
      </c>
      <c r="N498" s="21"/>
    </row>
    <row r="499" spans="1:14" x14ac:dyDescent="0.25">
      <c r="A499" s="61" t="s">
        <v>937</v>
      </c>
      <c r="B499" s="62" t="s">
        <v>938</v>
      </c>
      <c r="C499" s="63">
        <f>_xlfn.XLOOKUP(A499,'[1]LEA ID Order'!$A$2:$A$654,'[1]LEA ID Order'!$D$2:$D$654)</f>
        <v>0.24501424501424501</v>
      </c>
      <c r="D499" s="1" t="str">
        <f t="shared" si="28"/>
        <v/>
      </c>
      <c r="E499" s="1" t="str">
        <f t="shared" si="29"/>
        <v>X</v>
      </c>
      <c r="F499" s="22"/>
      <c r="G499" s="19"/>
      <c r="H499" s="54">
        <f>_xlfn.XLOOKUP(A499,'[2]Sponsor Profile Report'!$A:$A,'[2]Sponsor Profile Report'!$H:$H)</f>
        <v>2</v>
      </c>
      <c r="I499" s="54">
        <f>_xlfn.XLOOKUP(A499,'[1]LEA ID Order'!$A:$A,'[1]LEA ID Order'!$N:$N)</f>
        <v>351</v>
      </c>
      <c r="J499" s="54"/>
      <c r="K499" s="54"/>
      <c r="L499" s="1" t="str">
        <f t="shared" si="30"/>
        <v/>
      </c>
      <c r="M499" s="1" t="str">
        <f t="shared" si="31"/>
        <v/>
      </c>
      <c r="N499" s="21"/>
    </row>
    <row r="500" spans="1:14" x14ac:dyDescent="0.25">
      <c r="A500" s="61" t="s">
        <v>941</v>
      </c>
      <c r="B500" s="62" t="s">
        <v>942</v>
      </c>
      <c r="C500" s="63">
        <f>_xlfn.XLOOKUP(A500,'[1]LEA ID Order'!$A$2:$A$654,'[1]LEA ID Order'!$D$2:$D$654)</f>
        <v>0.32337228714524208</v>
      </c>
      <c r="D500" s="1" t="str">
        <f t="shared" si="28"/>
        <v>X</v>
      </c>
      <c r="E500" s="1" t="str">
        <f t="shared" si="29"/>
        <v/>
      </c>
      <c r="F500" s="22"/>
      <c r="G500" s="19"/>
      <c r="H500" s="54">
        <f>_xlfn.XLOOKUP(A500,'[2]Sponsor Profile Report'!$A:$A,'[2]Sponsor Profile Report'!$H:$H)</f>
        <v>10</v>
      </c>
      <c r="I500" s="54">
        <f>_xlfn.XLOOKUP(A500,'[1]LEA ID Order'!$A:$A,'[1]LEA ID Order'!$N:$N)</f>
        <v>5990</v>
      </c>
      <c r="J500" s="54"/>
      <c r="K500" s="54"/>
      <c r="L500" s="1" t="str">
        <f t="shared" si="30"/>
        <v/>
      </c>
      <c r="M500" s="1" t="str">
        <f t="shared" si="31"/>
        <v/>
      </c>
      <c r="N500" s="21"/>
    </row>
    <row r="501" spans="1:14" x14ac:dyDescent="0.25">
      <c r="A501" s="61" t="s">
        <v>943</v>
      </c>
      <c r="B501" s="62" t="s">
        <v>179</v>
      </c>
      <c r="C501" s="63">
        <f>_xlfn.XLOOKUP(A501,'[1]LEA ID Order'!$A$2:$A$654,'[1]LEA ID Order'!$D$2:$D$654)</f>
        <v>2.0689655172413793E-2</v>
      </c>
      <c r="D501" s="1" t="str">
        <f t="shared" si="28"/>
        <v/>
      </c>
      <c r="E501" s="1" t="str">
        <f t="shared" si="29"/>
        <v/>
      </c>
      <c r="F501" s="22"/>
      <c r="G501" s="19"/>
      <c r="H501" s="54">
        <f>_xlfn.XLOOKUP(A501,'[2]Sponsor Profile Report'!$A:$A,'[2]Sponsor Profile Report'!$H:$H)</f>
        <v>3</v>
      </c>
      <c r="I501" s="54" t="str">
        <f>_xlfn.XLOOKUP(A501,'[1]LEA ID Order'!$A:$A,'[1]LEA ID Order'!$N:$N)</f>
        <v/>
      </c>
      <c r="J501" s="54"/>
      <c r="K501" s="54"/>
      <c r="L501" s="1" t="str">
        <f t="shared" si="30"/>
        <v/>
      </c>
      <c r="M501" s="1" t="str">
        <f t="shared" si="31"/>
        <v/>
      </c>
      <c r="N501" s="21"/>
    </row>
    <row r="502" spans="1:14" x14ac:dyDescent="0.25">
      <c r="A502" s="61" t="s">
        <v>944</v>
      </c>
      <c r="B502" s="62" t="s">
        <v>945</v>
      </c>
      <c r="C502" s="63">
        <f>_xlfn.XLOOKUP(A502,'[1]LEA ID Order'!$A$2:$A$654,'[1]LEA ID Order'!$D$2:$D$654)</f>
        <v>9.6709200805910001E-2</v>
      </c>
      <c r="D502" s="1" t="str">
        <f t="shared" si="28"/>
        <v/>
      </c>
      <c r="E502" s="1" t="str">
        <f t="shared" si="29"/>
        <v/>
      </c>
      <c r="F502" s="22"/>
      <c r="G502" s="19"/>
      <c r="H502" s="54">
        <f>_xlfn.XLOOKUP(A502,'[2]Sponsor Profile Report'!$A:$A,'[2]Sponsor Profile Report'!$H:$H)</f>
        <v>3</v>
      </c>
      <c r="I502" s="54" t="str">
        <f>_xlfn.XLOOKUP(A502,'[1]LEA ID Order'!$A:$A,'[1]LEA ID Order'!$N:$N)</f>
        <v/>
      </c>
      <c r="J502" s="54"/>
      <c r="K502" s="54"/>
      <c r="L502" s="1" t="str">
        <f t="shared" si="30"/>
        <v/>
      </c>
      <c r="M502" s="1" t="str">
        <f t="shared" si="31"/>
        <v/>
      </c>
      <c r="N502" s="21"/>
    </row>
    <row r="503" spans="1:14" x14ac:dyDescent="0.25">
      <c r="A503" s="61" t="s">
        <v>946</v>
      </c>
      <c r="B503" s="62" t="s">
        <v>947</v>
      </c>
      <c r="C503" s="63">
        <v>0.3846</v>
      </c>
      <c r="D503" s="1" t="str">
        <f t="shared" si="28"/>
        <v>X</v>
      </c>
      <c r="E503" s="1" t="str">
        <f t="shared" si="29"/>
        <v/>
      </c>
      <c r="F503" s="22"/>
      <c r="G503" s="19"/>
      <c r="H503" s="54">
        <f>_xlfn.XLOOKUP(A503,'[2]Sponsor Profile Report'!$A:$A,'[2]Sponsor Profile Report'!$H:$H)</f>
        <v>2</v>
      </c>
      <c r="I503" s="54">
        <f>_xlfn.XLOOKUP(A503,'[1]LEA ID Order'!$A:$A,'[1]LEA ID Order'!$N:$N)</f>
        <v>273</v>
      </c>
      <c r="J503" s="54"/>
      <c r="K503" s="54"/>
      <c r="L503" s="1" t="str">
        <f t="shared" si="30"/>
        <v/>
      </c>
      <c r="M503" s="1" t="str">
        <f t="shared" si="31"/>
        <v/>
      </c>
      <c r="N503" s="21"/>
    </row>
    <row r="504" spans="1:14" x14ac:dyDescent="0.25">
      <c r="A504" s="61" t="s">
        <v>948</v>
      </c>
      <c r="B504" s="62" t="s">
        <v>949</v>
      </c>
      <c r="C504" s="63">
        <v>0.29410000000000003</v>
      </c>
      <c r="D504" s="1" t="str">
        <f t="shared" si="28"/>
        <v>X</v>
      </c>
      <c r="E504" s="1" t="str">
        <f t="shared" si="29"/>
        <v/>
      </c>
      <c r="F504" s="22"/>
      <c r="G504" s="19"/>
      <c r="H504" s="54">
        <f>_xlfn.XLOOKUP(A504,'[2]Sponsor Profile Report'!$A:$A,'[2]Sponsor Profile Report'!$H:$H)</f>
        <v>7</v>
      </c>
      <c r="I504" s="54">
        <f>_xlfn.XLOOKUP(A504,'[1]LEA ID Order'!$A:$A,'[1]LEA ID Order'!$N:$N)</f>
        <v>4083</v>
      </c>
      <c r="J504" s="54"/>
      <c r="K504" s="54"/>
      <c r="L504" s="1" t="str">
        <f t="shared" si="30"/>
        <v/>
      </c>
      <c r="M504" s="1" t="str">
        <f t="shared" si="31"/>
        <v/>
      </c>
      <c r="N504" s="21"/>
    </row>
    <row r="505" spans="1:14" x14ac:dyDescent="0.25">
      <c r="A505" s="61" t="s">
        <v>950</v>
      </c>
      <c r="B505" s="62" t="s">
        <v>951</v>
      </c>
      <c r="C505" s="63">
        <f>_xlfn.XLOOKUP(A505,'[1]LEA ID Order'!$A$2:$A$654,'[1]LEA ID Order'!$D$2:$D$654)</f>
        <v>0.19553072625698323</v>
      </c>
      <c r="D505" s="1" t="str">
        <f t="shared" si="28"/>
        <v/>
      </c>
      <c r="E505" s="1" t="str">
        <f t="shared" si="29"/>
        <v>X</v>
      </c>
      <c r="F505" s="22"/>
      <c r="G505" s="19"/>
      <c r="H505" s="54">
        <f>_xlfn.XLOOKUP(A505,'[2]Sponsor Profile Report'!$A:$A,'[2]Sponsor Profile Report'!$H:$H)</f>
        <v>1</v>
      </c>
      <c r="I505" s="54">
        <f>_xlfn.XLOOKUP(A505,'[1]LEA ID Order'!$A:$A,'[1]LEA ID Order'!$N:$N)</f>
        <v>179</v>
      </c>
      <c r="J505" s="54"/>
      <c r="K505" s="54"/>
      <c r="L505" s="1" t="str">
        <f t="shared" si="30"/>
        <v/>
      </c>
      <c r="M505" s="1" t="str">
        <f t="shared" si="31"/>
        <v/>
      </c>
      <c r="N505" s="21"/>
    </row>
    <row r="506" spans="1:14" x14ac:dyDescent="0.25">
      <c r="A506" s="61" t="s">
        <v>952</v>
      </c>
      <c r="B506" s="62" t="s">
        <v>953</v>
      </c>
      <c r="C506" s="63">
        <f>_xlfn.XLOOKUP(A506,'[1]LEA ID Order'!$A$2:$A$654,'[1]LEA ID Order'!$D$2:$D$654)</f>
        <v>0</v>
      </c>
      <c r="D506" s="1" t="str">
        <f t="shared" si="28"/>
        <v/>
      </c>
      <c r="E506" s="1" t="str">
        <f t="shared" si="29"/>
        <v/>
      </c>
      <c r="F506" s="22"/>
      <c r="G506" s="19"/>
      <c r="H506" s="54">
        <f>_xlfn.XLOOKUP(A506,'[2]Sponsor Profile Report'!$A:$A,'[2]Sponsor Profile Report'!$H:$H)</f>
        <v>3</v>
      </c>
      <c r="I506" s="54" t="str">
        <f>_xlfn.XLOOKUP(A506,'[1]LEA ID Order'!$A:$A,'[1]LEA ID Order'!$N:$N)</f>
        <v/>
      </c>
      <c r="J506" s="54"/>
      <c r="K506" s="54"/>
      <c r="L506" s="1" t="str">
        <f t="shared" si="30"/>
        <v/>
      </c>
      <c r="M506" s="1" t="str">
        <f t="shared" si="31"/>
        <v/>
      </c>
      <c r="N506" s="21"/>
    </row>
    <row r="507" spans="1:14" x14ac:dyDescent="0.25">
      <c r="A507" s="61" t="s">
        <v>954</v>
      </c>
      <c r="B507" s="62" t="s">
        <v>955</v>
      </c>
      <c r="C507" s="63">
        <v>0.2959</v>
      </c>
      <c r="D507" s="1" t="str">
        <f t="shared" si="28"/>
        <v>X</v>
      </c>
      <c r="E507" s="1" t="str">
        <f t="shared" si="29"/>
        <v/>
      </c>
      <c r="F507" s="22"/>
      <c r="G507" s="19"/>
      <c r="H507" s="54">
        <f>_xlfn.XLOOKUP(A507,'[2]Sponsor Profile Report'!$A:$A,'[2]Sponsor Profile Report'!$H:$H)</f>
        <v>5</v>
      </c>
      <c r="I507" s="54">
        <f>_xlfn.XLOOKUP(A507,'[1]LEA ID Order'!$A:$A,'[1]LEA ID Order'!$N:$N)</f>
        <v>1335</v>
      </c>
      <c r="J507" s="54"/>
      <c r="K507" s="54"/>
      <c r="L507" s="1" t="str">
        <f t="shared" si="30"/>
        <v/>
      </c>
      <c r="M507" s="1" t="str">
        <f t="shared" si="31"/>
        <v/>
      </c>
      <c r="N507" s="21"/>
    </row>
    <row r="508" spans="1:14" x14ac:dyDescent="0.25">
      <c r="A508" s="61" t="s">
        <v>956</v>
      </c>
      <c r="B508" s="62" t="s">
        <v>957</v>
      </c>
      <c r="C508" s="63">
        <f>_xlfn.XLOOKUP(A508,'[1]LEA ID Order'!$A$2:$A$654,'[1]LEA ID Order'!$D$2:$D$654)</f>
        <v>0.18344519015659955</v>
      </c>
      <c r="D508" s="1" t="str">
        <f t="shared" si="28"/>
        <v/>
      </c>
      <c r="E508" s="1" t="str">
        <f t="shared" si="29"/>
        <v>X</v>
      </c>
      <c r="F508" s="22"/>
      <c r="G508" s="19"/>
      <c r="H508" s="54">
        <f>_xlfn.XLOOKUP(A508,'[2]Sponsor Profile Report'!$A:$A,'[2]Sponsor Profile Report'!$H:$H)</f>
        <v>2</v>
      </c>
      <c r="I508" s="54">
        <f>_xlfn.XLOOKUP(A508,'[1]LEA ID Order'!$A:$A,'[1]LEA ID Order'!$N:$N)</f>
        <v>447</v>
      </c>
      <c r="J508" s="54"/>
      <c r="K508" s="54"/>
      <c r="L508" s="1" t="str">
        <f t="shared" si="30"/>
        <v/>
      </c>
      <c r="M508" s="1" t="str">
        <f t="shared" si="31"/>
        <v/>
      </c>
      <c r="N508" s="21"/>
    </row>
    <row r="509" spans="1:14" x14ac:dyDescent="0.25">
      <c r="A509" s="61" t="s">
        <v>958</v>
      </c>
      <c r="B509" s="62" t="s">
        <v>959</v>
      </c>
      <c r="C509" s="63">
        <f>_xlfn.XLOOKUP(A509,'[1]LEA ID Order'!$A$2:$A$654,'[1]LEA ID Order'!$D$2:$D$654)</f>
        <v>0.15625</v>
      </c>
      <c r="D509" s="1" t="str">
        <f t="shared" si="28"/>
        <v/>
      </c>
      <c r="E509" s="1" t="str">
        <f t="shared" si="29"/>
        <v>X</v>
      </c>
      <c r="F509" s="22"/>
      <c r="G509" s="19"/>
      <c r="H509" s="54">
        <f>_xlfn.XLOOKUP(A509,'[2]Sponsor Profile Report'!$A:$A,'[2]Sponsor Profile Report'!$H:$H)</f>
        <v>1</v>
      </c>
      <c r="I509" s="54">
        <f>_xlfn.XLOOKUP(A509,'[1]LEA ID Order'!$A:$A,'[1]LEA ID Order'!$N:$N)</f>
        <v>32</v>
      </c>
      <c r="J509" s="54"/>
      <c r="K509" s="54"/>
      <c r="L509" s="1" t="str">
        <f t="shared" si="30"/>
        <v/>
      </c>
      <c r="M509" s="1" t="str">
        <f t="shared" si="31"/>
        <v/>
      </c>
      <c r="N509" s="21"/>
    </row>
    <row r="510" spans="1:14" x14ac:dyDescent="0.25">
      <c r="A510" s="61" t="s">
        <v>960</v>
      </c>
      <c r="B510" s="62" t="s">
        <v>961</v>
      </c>
      <c r="C510" s="63">
        <v>0.39390000000000003</v>
      </c>
      <c r="D510" s="1" t="str">
        <f t="shared" si="28"/>
        <v>X</v>
      </c>
      <c r="E510" s="1" t="str">
        <f t="shared" si="29"/>
        <v/>
      </c>
      <c r="F510" s="22"/>
      <c r="G510" s="19"/>
      <c r="H510" s="54">
        <f>_xlfn.XLOOKUP(A510,'[2]Sponsor Profile Report'!$A:$A,'[2]Sponsor Profile Report'!$H:$H)</f>
        <v>3</v>
      </c>
      <c r="I510" s="54">
        <f>_xlfn.XLOOKUP(A510,'[1]LEA ID Order'!$A:$A,'[1]LEA ID Order'!$N:$N)</f>
        <v>655</v>
      </c>
      <c r="J510" s="54"/>
      <c r="K510" s="54"/>
      <c r="L510" s="1" t="str">
        <f t="shared" si="30"/>
        <v/>
      </c>
      <c r="M510" s="1" t="str">
        <f t="shared" si="31"/>
        <v/>
      </c>
      <c r="N510" s="21"/>
    </row>
    <row r="511" spans="1:14" x14ac:dyDescent="0.25">
      <c r="A511" s="61" t="s">
        <v>962</v>
      </c>
      <c r="B511" s="62" t="s">
        <v>963</v>
      </c>
      <c r="C511" s="63">
        <v>0</v>
      </c>
      <c r="D511" s="1" t="str">
        <f t="shared" si="28"/>
        <v/>
      </c>
      <c r="E511" s="1" t="str">
        <f t="shared" si="29"/>
        <v/>
      </c>
      <c r="F511" s="22"/>
      <c r="G511" s="19"/>
      <c r="H511" s="54">
        <f>_xlfn.XLOOKUP(A511,'[2]Sponsor Profile Report'!$A:$A,'[2]Sponsor Profile Report'!$H:$H)</f>
        <v>1</v>
      </c>
      <c r="I511" s="54" t="str">
        <f>_xlfn.XLOOKUP(A511,'[1]LEA ID Order'!$A:$A,'[1]LEA ID Order'!$N:$N)</f>
        <v/>
      </c>
      <c r="J511" s="54"/>
      <c r="K511" s="54"/>
      <c r="L511" s="1" t="str">
        <f t="shared" si="30"/>
        <v/>
      </c>
      <c r="M511" s="1" t="str">
        <f t="shared" si="31"/>
        <v/>
      </c>
      <c r="N511" s="21"/>
    </row>
    <row r="512" spans="1:14" x14ac:dyDescent="0.25">
      <c r="A512" s="61" t="s">
        <v>964</v>
      </c>
      <c r="B512" s="62" t="s">
        <v>965</v>
      </c>
      <c r="C512" s="63">
        <f>_xlfn.XLOOKUP(A512,'[1]LEA ID Order'!$A$2:$A$654,'[1]LEA ID Order'!$D$2:$D$654)</f>
        <v>7.5875486381322951E-2</v>
      </c>
      <c r="D512" s="1" t="str">
        <f t="shared" si="28"/>
        <v/>
      </c>
      <c r="E512" s="1" t="str">
        <f t="shared" si="29"/>
        <v/>
      </c>
      <c r="F512" s="22"/>
      <c r="G512" s="19"/>
      <c r="H512" s="54">
        <f>_xlfn.XLOOKUP(A512,'[2]Sponsor Profile Report'!$A:$A,'[2]Sponsor Profile Report'!$H:$H)</f>
        <v>4</v>
      </c>
      <c r="I512" s="54" t="str">
        <f>_xlfn.XLOOKUP(A512,'[1]LEA ID Order'!$A:$A,'[1]LEA ID Order'!$N:$N)</f>
        <v/>
      </c>
      <c r="J512" s="54"/>
      <c r="K512" s="54"/>
      <c r="L512" s="1" t="str">
        <f t="shared" si="30"/>
        <v/>
      </c>
      <c r="M512" s="1" t="str">
        <f t="shared" si="31"/>
        <v/>
      </c>
      <c r="N512" s="21"/>
    </row>
    <row r="513" spans="1:14" x14ac:dyDescent="0.25">
      <c r="A513" s="61" t="s">
        <v>966</v>
      </c>
      <c r="B513" s="62" t="s">
        <v>967</v>
      </c>
      <c r="C513" s="63">
        <f>_xlfn.XLOOKUP(A513,'[1]LEA ID Order'!$A$2:$A$654,'[1]LEA ID Order'!$D$2:$D$654)</f>
        <v>5.3475935828877004E-2</v>
      </c>
      <c r="D513" s="1" t="str">
        <f t="shared" si="28"/>
        <v/>
      </c>
      <c r="E513" s="1" t="str">
        <f t="shared" si="29"/>
        <v/>
      </c>
      <c r="F513" s="22"/>
      <c r="G513" s="19"/>
      <c r="H513" s="54">
        <f>_xlfn.XLOOKUP(A513,'[2]Sponsor Profile Report'!$A:$A,'[2]Sponsor Profile Report'!$H:$H)</f>
        <v>3</v>
      </c>
      <c r="I513" s="54" t="str">
        <f>_xlfn.XLOOKUP(A513,'[1]LEA ID Order'!$A:$A,'[1]LEA ID Order'!$N:$N)</f>
        <v/>
      </c>
      <c r="J513" s="54"/>
      <c r="K513" s="54"/>
      <c r="L513" s="1" t="str">
        <f t="shared" si="30"/>
        <v/>
      </c>
      <c r="M513" s="1" t="str">
        <f t="shared" si="31"/>
        <v/>
      </c>
      <c r="N513" s="21"/>
    </row>
    <row r="514" spans="1:14" x14ac:dyDescent="0.25">
      <c r="A514" s="61" t="s">
        <v>968</v>
      </c>
      <c r="B514" s="62" t="s">
        <v>969</v>
      </c>
      <c r="C514" s="63">
        <f>_xlfn.XLOOKUP(A514,'[1]LEA ID Order'!$A$2:$A$654,'[1]LEA ID Order'!$D$2:$D$654)</f>
        <v>0.10579576816927323</v>
      </c>
      <c r="D514" s="1" t="str">
        <f t="shared" si="28"/>
        <v/>
      </c>
      <c r="E514" s="1" t="str">
        <f t="shared" si="29"/>
        <v/>
      </c>
      <c r="F514" s="22"/>
      <c r="G514" s="19"/>
      <c r="H514" s="54">
        <f>_xlfn.XLOOKUP(A514,'[2]Sponsor Profile Report'!$A:$A,'[2]Sponsor Profile Report'!$H:$H)</f>
        <v>8</v>
      </c>
      <c r="I514" s="54" t="str">
        <f>_xlfn.XLOOKUP(A514,'[1]LEA ID Order'!$A:$A,'[1]LEA ID Order'!$N:$N)</f>
        <v/>
      </c>
      <c r="J514" s="54"/>
      <c r="K514" s="54"/>
      <c r="L514" s="1" t="str">
        <f t="shared" si="30"/>
        <v/>
      </c>
      <c r="M514" s="1" t="str">
        <f t="shared" si="31"/>
        <v/>
      </c>
      <c r="N514" s="21"/>
    </row>
    <row r="515" spans="1:14" x14ac:dyDescent="0.25">
      <c r="A515" s="61" t="s">
        <v>970</v>
      </c>
      <c r="B515" s="62" t="s">
        <v>971</v>
      </c>
      <c r="C515" s="63">
        <f>_xlfn.XLOOKUP(A515,'[1]LEA ID Order'!$A$2:$A$654,'[1]LEA ID Order'!$D$2:$D$654)</f>
        <v>0.12449528936742935</v>
      </c>
      <c r="D515" s="1" t="str">
        <f t="shared" si="28"/>
        <v/>
      </c>
      <c r="E515" s="1" t="str">
        <f t="shared" si="29"/>
        <v/>
      </c>
      <c r="F515" s="22"/>
      <c r="G515" s="19"/>
      <c r="H515" s="54">
        <f>_xlfn.XLOOKUP(A515,'[2]Sponsor Profile Report'!$A:$A,'[2]Sponsor Profile Report'!$H:$H)</f>
        <v>21</v>
      </c>
      <c r="I515" s="54" t="str">
        <f>_xlfn.XLOOKUP(A515,'[1]LEA ID Order'!$A:$A,'[1]LEA ID Order'!$N:$N)</f>
        <v/>
      </c>
      <c r="J515" s="54"/>
      <c r="K515" s="54"/>
      <c r="L515" s="1" t="str">
        <f t="shared" si="30"/>
        <v/>
      </c>
      <c r="M515" s="1" t="str">
        <f t="shared" si="31"/>
        <v/>
      </c>
      <c r="N515" s="21"/>
    </row>
    <row r="516" spans="1:14" x14ac:dyDescent="0.25">
      <c r="A516" s="61" t="s">
        <v>972</v>
      </c>
      <c r="B516" s="62" t="s">
        <v>973</v>
      </c>
      <c r="C516" s="63">
        <v>0</v>
      </c>
      <c r="D516" s="1" t="str">
        <f t="shared" si="28"/>
        <v/>
      </c>
      <c r="E516" s="1" t="str">
        <f t="shared" si="29"/>
        <v/>
      </c>
      <c r="F516" s="22"/>
      <c r="G516" s="19"/>
      <c r="H516" s="54">
        <f>_xlfn.XLOOKUP(A516,'[2]Sponsor Profile Report'!$A:$A,'[2]Sponsor Profile Report'!$H:$H)</f>
        <v>1</v>
      </c>
      <c r="I516" s="54" t="str">
        <f>_xlfn.XLOOKUP(A516,'[1]LEA ID Order'!$A:$A,'[1]LEA ID Order'!$N:$N)</f>
        <v/>
      </c>
      <c r="J516" s="54"/>
      <c r="K516" s="54"/>
      <c r="L516" s="1" t="str">
        <f t="shared" si="30"/>
        <v/>
      </c>
      <c r="M516" s="1" t="str">
        <f t="shared" si="31"/>
        <v/>
      </c>
      <c r="N516" s="21"/>
    </row>
    <row r="517" spans="1:14" x14ac:dyDescent="0.25">
      <c r="A517" s="61" t="s">
        <v>974</v>
      </c>
      <c r="B517" s="62" t="s">
        <v>975</v>
      </c>
      <c r="C517" s="63">
        <f>_xlfn.XLOOKUP(A517,'[1]LEA ID Order'!$A$2:$A$654,'[1]LEA ID Order'!$D$2:$D$654)</f>
        <v>0.22915129151291513</v>
      </c>
      <c r="D517" s="1" t="str">
        <f t="shared" si="28"/>
        <v/>
      </c>
      <c r="E517" s="1" t="str">
        <f t="shared" si="29"/>
        <v>X</v>
      </c>
      <c r="F517" s="22"/>
      <c r="G517" s="19"/>
      <c r="H517" s="54">
        <f>_xlfn.XLOOKUP(A517,'[2]Sponsor Profile Report'!$A:$A,'[2]Sponsor Profile Report'!$H:$H)</f>
        <v>4</v>
      </c>
      <c r="I517" s="54">
        <f>_xlfn.XLOOKUP(A517,'[1]LEA ID Order'!$A:$A,'[1]LEA ID Order'!$N:$N)</f>
        <v>2710</v>
      </c>
      <c r="J517" s="54"/>
      <c r="K517" s="54"/>
      <c r="L517" s="1" t="str">
        <f t="shared" si="30"/>
        <v/>
      </c>
      <c r="M517" s="1" t="str">
        <f t="shared" si="31"/>
        <v/>
      </c>
      <c r="N517" s="21"/>
    </row>
    <row r="518" spans="1:14" x14ac:dyDescent="0.25">
      <c r="A518" s="61" t="s">
        <v>978</v>
      </c>
      <c r="B518" s="62" t="s">
        <v>979</v>
      </c>
      <c r="C518" s="63">
        <v>0.247</v>
      </c>
      <c r="D518" s="1" t="str">
        <f t="shared" si="28"/>
        <v/>
      </c>
      <c r="E518" s="1" t="str">
        <f t="shared" si="29"/>
        <v>X</v>
      </c>
      <c r="F518" s="22"/>
      <c r="G518" s="19"/>
      <c r="H518" s="54">
        <f>_xlfn.XLOOKUP(A518,'[2]Sponsor Profile Report'!$A:$A,'[2]Sponsor Profile Report'!$H:$H)</f>
        <v>2</v>
      </c>
      <c r="I518" s="54">
        <f>_xlfn.XLOOKUP(A518,'[1]LEA ID Order'!$A:$A,'[1]LEA ID Order'!$N:$N)</f>
        <v>251</v>
      </c>
      <c r="J518" s="54"/>
      <c r="K518" s="54"/>
      <c r="L518" s="1" t="str">
        <f t="shared" si="30"/>
        <v/>
      </c>
      <c r="M518" s="1" t="str">
        <f t="shared" si="31"/>
        <v/>
      </c>
      <c r="N518" s="21"/>
    </row>
    <row r="519" spans="1:14" x14ac:dyDescent="0.25">
      <c r="A519" s="61" t="s">
        <v>982</v>
      </c>
      <c r="B519" s="62" t="s">
        <v>983</v>
      </c>
      <c r="C519" s="63">
        <f>_xlfn.XLOOKUP(A519,'[1]LEA ID Order'!$A$2:$A$654,'[1]LEA ID Order'!$D$2:$D$654)</f>
        <v>0.20435510887772193</v>
      </c>
      <c r="D519" s="1" t="str">
        <f t="shared" si="28"/>
        <v/>
      </c>
      <c r="E519" s="1" t="str">
        <f t="shared" si="29"/>
        <v>X</v>
      </c>
      <c r="F519" s="22"/>
      <c r="G519" s="19"/>
      <c r="H519" s="54">
        <f>_xlfn.XLOOKUP(A519,'[2]Sponsor Profile Report'!$A:$A,'[2]Sponsor Profile Report'!$H:$H)</f>
        <v>3</v>
      </c>
      <c r="I519" s="54">
        <f>_xlfn.XLOOKUP(A519,'[1]LEA ID Order'!$A:$A,'[1]LEA ID Order'!$N:$N)</f>
        <v>597</v>
      </c>
      <c r="J519" s="54"/>
      <c r="K519" s="54"/>
      <c r="L519" s="1" t="str">
        <f t="shared" si="30"/>
        <v/>
      </c>
      <c r="M519" s="1" t="str">
        <f t="shared" si="31"/>
        <v/>
      </c>
      <c r="N519" s="21"/>
    </row>
    <row r="520" spans="1:14" x14ac:dyDescent="0.25">
      <c r="A520" s="61" t="s">
        <v>984</v>
      </c>
      <c r="B520" s="62" t="s">
        <v>985</v>
      </c>
      <c r="C520" s="63">
        <v>0.2944</v>
      </c>
      <c r="D520" s="1" t="str">
        <f t="shared" si="28"/>
        <v>X</v>
      </c>
      <c r="E520" s="1" t="str">
        <f t="shared" si="29"/>
        <v/>
      </c>
      <c r="F520" s="22"/>
      <c r="G520" s="19"/>
      <c r="H520" s="54">
        <f>_xlfn.XLOOKUP(A520,'[2]Sponsor Profile Report'!$A:$A,'[2]Sponsor Profile Report'!$H:$H)</f>
        <v>3</v>
      </c>
      <c r="I520" s="54">
        <f>_xlfn.XLOOKUP(A520,'[1]LEA ID Order'!$A:$A,'[1]LEA ID Order'!$N:$N)</f>
        <v>625</v>
      </c>
      <c r="J520" s="54"/>
      <c r="K520" s="54"/>
      <c r="L520" s="1" t="str">
        <f t="shared" si="30"/>
        <v/>
      </c>
      <c r="M520" s="1" t="str">
        <f t="shared" si="31"/>
        <v/>
      </c>
      <c r="N520" s="21"/>
    </row>
    <row r="521" spans="1:14" x14ac:dyDescent="0.25">
      <c r="A521" s="61" t="s">
        <v>986</v>
      </c>
      <c r="B521" s="62" t="s">
        <v>987</v>
      </c>
      <c r="C521" s="63">
        <v>0.30230000000000001</v>
      </c>
      <c r="D521" s="1" t="str">
        <f t="shared" ref="D521:D584" si="32">IF(C521&gt;=25%,"X",IF(C521&lt;25%,""))</f>
        <v>X</v>
      </c>
      <c r="E521" s="1" t="str">
        <f t="shared" ref="E521:E584" si="33">IF(C521="","",IF(C521&lt;15%,"",IF(C521&lt;25%,"X",IF(C521&gt;=25%,""))))</f>
        <v/>
      </c>
      <c r="F521" s="22"/>
      <c r="G521" s="19"/>
      <c r="H521" s="54">
        <f>_xlfn.XLOOKUP(A521,'[2]Sponsor Profile Report'!$A:$A,'[2]Sponsor Profile Report'!$H:$H)</f>
        <v>1</v>
      </c>
      <c r="I521" s="54">
        <f>_xlfn.XLOOKUP(A521,'[1]LEA ID Order'!$A:$A,'[1]LEA ID Order'!$N:$N)</f>
        <v>43</v>
      </c>
      <c r="J521" s="54"/>
      <c r="K521" s="54"/>
      <c r="L521" s="1" t="str">
        <f t="shared" ref="L521:L584" si="34">IF(H521="","",IF(H521=J521,"A",IF(H521&gt;J521,"")))</f>
        <v/>
      </c>
      <c r="M521" s="1" t="str">
        <f t="shared" ref="M521:M584" si="35">IF(J521="","",IF(H521&gt;J521,"S",IF(H521=J521,"")))</f>
        <v/>
      </c>
      <c r="N521" s="21"/>
    </row>
    <row r="522" spans="1:14" x14ac:dyDescent="0.25">
      <c r="A522" s="61" t="s">
        <v>988</v>
      </c>
      <c r="B522" s="62" t="s">
        <v>989</v>
      </c>
      <c r="C522" s="63">
        <v>0.29199999999999998</v>
      </c>
      <c r="D522" s="1" t="str">
        <f t="shared" si="32"/>
        <v>X</v>
      </c>
      <c r="E522" s="1" t="str">
        <f t="shared" si="33"/>
        <v/>
      </c>
      <c r="F522" s="22"/>
      <c r="G522" s="19"/>
      <c r="H522" s="54">
        <f>_xlfn.XLOOKUP(A522,'[2]Sponsor Profile Report'!$A:$A,'[2]Sponsor Profile Report'!$H:$H)</f>
        <v>2</v>
      </c>
      <c r="I522" s="54">
        <f>_xlfn.XLOOKUP(A522,'[1]LEA ID Order'!$A:$A,'[1]LEA ID Order'!$N:$N)</f>
        <v>452</v>
      </c>
      <c r="J522" s="54"/>
      <c r="K522" s="54"/>
      <c r="L522" s="1" t="str">
        <f t="shared" si="34"/>
        <v/>
      </c>
      <c r="M522" s="1" t="str">
        <f t="shared" si="35"/>
        <v/>
      </c>
      <c r="N522" s="21"/>
    </row>
    <row r="523" spans="1:14" x14ac:dyDescent="0.25">
      <c r="A523" s="61" t="s">
        <v>990</v>
      </c>
      <c r="B523" s="62" t="s">
        <v>991</v>
      </c>
      <c r="C523" s="63">
        <f>_xlfn.XLOOKUP(A523,'[1]LEA ID Order'!$A$2:$A$654,'[1]LEA ID Order'!$D$2:$D$654)</f>
        <v>0.30825688073394497</v>
      </c>
      <c r="D523" s="1" t="str">
        <f t="shared" si="32"/>
        <v>X</v>
      </c>
      <c r="E523" s="1" t="str">
        <f t="shared" si="33"/>
        <v/>
      </c>
      <c r="F523" s="22"/>
      <c r="G523" s="19"/>
      <c r="H523" s="54">
        <f>_xlfn.XLOOKUP(A523,'[2]Sponsor Profile Report'!$A:$A,'[2]Sponsor Profile Report'!$H:$H)</f>
        <v>3</v>
      </c>
      <c r="I523" s="54">
        <f>_xlfn.XLOOKUP(A523,'[1]LEA ID Order'!$A:$A,'[1]LEA ID Order'!$N:$N)</f>
        <v>545</v>
      </c>
      <c r="J523" s="54"/>
      <c r="K523" s="54"/>
      <c r="L523" s="1" t="str">
        <f t="shared" si="34"/>
        <v/>
      </c>
      <c r="M523" s="1" t="str">
        <f t="shared" si="35"/>
        <v/>
      </c>
      <c r="N523" s="21"/>
    </row>
    <row r="524" spans="1:14" x14ac:dyDescent="0.25">
      <c r="A524" s="61" t="s">
        <v>992</v>
      </c>
      <c r="B524" s="62" t="s">
        <v>993</v>
      </c>
      <c r="C524" s="63">
        <f>_xlfn.XLOOKUP(A524,'[1]LEA ID Order'!$A$2:$A$654,'[1]LEA ID Order'!$D$2:$D$654)</f>
        <v>0.14308350499128505</v>
      </c>
      <c r="D524" s="1" t="str">
        <f t="shared" si="32"/>
        <v/>
      </c>
      <c r="E524" s="1" t="str">
        <f t="shared" si="33"/>
        <v/>
      </c>
      <c r="F524" s="22"/>
      <c r="G524" s="19"/>
      <c r="H524" s="54">
        <f>_xlfn.XLOOKUP(A524,'[2]Sponsor Profile Report'!$A:$A,'[2]Sponsor Profile Report'!$H:$H)</f>
        <v>9</v>
      </c>
      <c r="I524" s="54" t="str">
        <f>_xlfn.XLOOKUP(A524,'[1]LEA ID Order'!$A:$A,'[1]LEA ID Order'!$N:$N)</f>
        <v/>
      </c>
      <c r="J524" s="54"/>
      <c r="K524" s="54"/>
      <c r="L524" s="1" t="str">
        <f t="shared" si="34"/>
        <v/>
      </c>
      <c r="M524" s="1" t="str">
        <f t="shared" si="35"/>
        <v/>
      </c>
      <c r="N524" s="21"/>
    </row>
    <row r="525" spans="1:14" x14ac:dyDescent="0.25">
      <c r="A525" s="61" t="s">
        <v>994</v>
      </c>
      <c r="B525" s="62" t="s">
        <v>995</v>
      </c>
      <c r="C525" s="63">
        <f>_xlfn.XLOOKUP(A525,'[1]LEA ID Order'!$A$2:$A$654,'[1]LEA ID Order'!$D$2:$D$654)</f>
        <v>0.36375321336760924</v>
      </c>
      <c r="D525" s="1" t="str">
        <f t="shared" si="32"/>
        <v>X</v>
      </c>
      <c r="E525" s="1" t="str">
        <f t="shared" si="33"/>
        <v/>
      </c>
      <c r="F525" s="22"/>
      <c r="G525" s="19"/>
      <c r="H525" s="54">
        <f>_xlfn.XLOOKUP(A525,'[2]Sponsor Profile Report'!$A:$A,'[2]Sponsor Profile Report'!$H:$H)</f>
        <v>3</v>
      </c>
      <c r="I525" s="54">
        <f>_xlfn.XLOOKUP(A525,'[1]LEA ID Order'!$A:$A,'[1]LEA ID Order'!$N:$N)</f>
        <v>744</v>
      </c>
      <c r="J525" s="54"/>
      <c r="K525" s="54"/>
      <c r="L525" s="1" t="str">
        <f t="shared" si="34"/>
        <v/>
      </c>
      <c r="M525" s="1" t="str">
        <f t="shared" si="35"/>
        <v/>
      </c>
      <c r="N525" s="21"/>
    </row>
    <row r="526" spans="1:14" x14ac:dyDescent="0.25">
      <c r="A526" s="61" t="s">
        <v>998</v>
      </c>
      <c r="B526" s="62" t="s">
        <v>999</v>
      </c>
      <c r="C526" s="63">
        <f>_xlfn.XLOOKUP(A526,'[1]LEA ID Order'!$A$2:$A$654,'[1]LEA ID Order'!$D$2:$D$654)</f>
        <v>0.17667238421955403</v>
      </c>
      <c r="D526" s="1" t="str">
        <f t="shared" si="32"/>
        <v/>
      </c>
      <c r="E526" s="1" t="str">
        <f t="shared" si="33"/>
        <v>X</v>
      </c>
      <c r="F526" s="22"/>
      <c r="G526" s="19"/>
      <c r="H526" s="54">
        <f>_xlfn.XLOOKUP(A526,'[2]Sponsor Profile Report'!$A:$A,'[2]Sponsor Profile Report'!$H:$H)</f>
        <v>3</v>
      </c>
      <c r="I526" s="54">
        <f>_xlfn.XLOOKUP(A526,'[1]LEA ID Order'!$A:$A,'[1]LEA ID Order'!$N:$N)</f>
        <v>583</v>
      </c>
      <c r="J526" s="54"/>
      <c r="K526" s="54"/>
      <c r="L526" s="1" t="str">
        <f t="shared" si="34"/>
        <v/>
      </c>
      <c r="M526" s="1" t="str">
        <f t="shared" si="35"/>
        <v/>
      </c>
      <c r="N526" s="21"/>
    </row>
    <row r="527" spans="1:14" x14ac:dyDescent="0.25">
      <c r="A527" s="61" t="s">
        <v>1000</v>
      </c>
      <c r="B527" s="62" t="s">
        <v>1001</v>
      </c>
      <c r="C527" s="63">
        <f>_xlfn.XLOOKUP(A527,'[1]LEA ID Order'!$A$2:$A$654,'[1]LEA ID Order'!$D$2:$D$654)</f>
        <v>0.17906683480453972</v>
      </c>
      <c r="D527" s="1" t="str">
        <f t="shared" si="32"/>
        <v/>
      </c>
      <c r="E527" s="1" t="str">
        <f t="shared" si="33"/>
        <v>X</v>
      </c>
      <c r="F527" s="22"/>
      <c r="G527" s="19"/>
      <c r="H527" s="54">
        <f>_xlfn.XLOOKUP(A527,'[2]Sponsor Profile Report'!$A:$A,'[2]Sponsor Profile Report'!$H:$H)</f>
        <v>3</v>
      </c>
      <c r="I527" s="54">
        <f>_xlfn.XLOOKUP(A527,'[1]LEA ID Order'!$A:$A,'[1]LEA ID Order'!$N:$N)</f>
        <v>793</v>
      </c>
      <c r="J527" s="54"/>
      <c r="K527" s="54"/>
      <c r="L527" s="1" t="str">
        <f t="shared" si="34"/>
        <v/>
      </c>
      <c r="M527" s="1" t="str">
        <f t="shared" si="35"/>
        <v/>
      </c>
      <c r="N527" s="21"/>
    </row>
    <row r="528" spans="1:14" x14ac:dyDescent="0.25">
      <c r="A528" s="61" t="s">
        <v>1002</v>
      </c>
      <c r="B528" s="62" t="s">
        <v>1003</v>
      </c>
      <c r="C528" s="63">
        <f>_xlfn.XLOOKUP(A528,'[1]LEA ID Order'!$A$2:$A$654,'[1]LEA ID Order'!$D$2:$D$654)</f>
        <v>0.13793103448275862</v>
      </c>
      <c r="D528" s="1" t="str">
        <f t="shared" si="32"/>
        <v/>
      </c>
      <c r="E528" s="1" t="str">
        <f t="shared" si="33"/>
        <v/>
      </c>
      <c r="F528" s="22"/>
      <c r="G528" s="19"/>
      <c r="H528" s="54">
        <f>_xlfn.XLOOKUP(A528,'[2]Sponsor Profile Report'!$A:$A,'[2]Sponsor Profile Report'!$H:$H)</f>
        <v>2</v>
      </c>
      <c r="I528" s="54" t="str">
        <f>_xlfn.XLOOKUP(A528,'[1]LEA ID Order'!$A:$A,'[1]LEA ID Order'!$N:$N)</f>
        <v/>
      </c>
      <c r="J528" s="54"/>
      <c r="K528" s="54"/>
      <c r="L528" s="1" t="str">
        <f t="shared" si="34"/>
        <v/>
      </c>
      <c r="M528" s="1" t="str">
        <f t="shared" si="35"/>
        <v/>
      </c>
      <c r="N528" s="21"/>
    </row>
    <row r="529" spans="1:14" x14ac:dyDescent="0.25">
      <c r="A529" s="61" t="s">
        <v>1004</v>
      </c>
      <c r="B529" s="62" t="s">
        <v>1005</v>
      </c>
      <c r="C529" s="63">
        <f>_xlfn.XLOOKUP(A529,'[1]LEA ID Order'!$A$2:$A$654,'[1]LEA ID Order'!$D$2:$D$654)</f>
        <v>0.24561403508771928</v>
      </c>
      <c r="D529" s="1" t="str">
        <f t="shared" si="32"/>
        <v/>
      </c>
      <c r="E529" s="1" t="str">
        <f t="shared" si="33"/>
        <v>X</v>
      </c>
      <c r="F529" s="22"/>
      <c r="G529" s="19"/>
      <c r="H529" s="54">
        <f>_xlfn.XLOOKUP(A529,'[2]Sponsor Profile Report'!$A:$A,'[2]Sponsor Profile Report'!$H:$H)</f>
        <v>1</v>
      </c>
      <c r="I529" s="54">
        <f>_xlfn.XLOOKUP(A529,'[1]LEA ID Order'!$A:$A,'[1]LEA ID Order'!$N:$N)</f>
        <v>114</v>
      </c>
      <c r="J529" s="54"/>
      <c r="K529" s="54"/>
      <c r="L529" s="1" t="str">
        <f t="shared" si="34"/>
        <v/>
      </c>
      <c r="M529" s="1" t="str">
        <f t="shared" si="35"/>
        <v/>
      </c>
      <c r="N529" s="21"/>
    </row>
    <row r="530" spans="1:14" x14ac:dyDescent="0.25">
      <c r="A530" s="61" t="s">
        <v>1006</v>
      </c>
      <c r="B530" s="62" t="s">
        <v>1007</v>
      </c>
      <c r="C530" s="63">
        <f>_xlfn.XLOOKUP(A530,'[1]LEA ID Order'!$A$2:$A$654,'[1]LEA ID Order'!$D$2:$D$654)</f>
        <v>0.17672413793103448</v>
      </c>
      <c r="D530" s="1" t="str">
        <f t="shared" si="32"/>
        <v/>
      </c>
      <c r="E530" s="1" t="str">
        <f t="shared" si="33"/>
        <v>X</v>
      </c>
      <c r="F530" s="22"/>
      <c r="G530" s="19"/>
      <c r="H530" s="54">
        <f>_xlfn.XLOOKUP(A530,'[2]Sponsor Profile Report'!$A:$A,'[2]Sponsor Profile Report'!$H:$H)</f>
        <v>2</v>
      </c>
      <c r="I530" s="54">
        <f>_xlfn.XLOOKUP(A530,'[1]LEA ID Order'!$A:$A,'[1]LEA ID Order'!$N:$N)</f>
        <v>232</v>
      </c>
      <c r="J530" s="54"/>
      <c r="K530" s="54"/>
      <c r="L530" s="1" t="str">
        <f t="shared" si="34"/>
        <v/>
      </c>
      <c r="M530" s="1" t="str">
        <f t="shared" si="35"/>
        <v/>
      </c>
      <c r="N530" s="21"/>
    </row>
    <row r="531" spans="1:14" x14ac:dyDescent="0.25">
      <c r="A531" s="61" t="s">
        <v>1008</v>
      </c>
      <c r="B531" s="62" t="s">
        <v>1009</v>
      </c>
      <c r="C531" s="63">
        <f>_xlfn.XLOOKUP(A531,'[1]LEA ID Order'!$A$2:$A$654,'[1]LEA ID Order'!$D$2:$D$654)</f>
        <v>0.22296173044925124</v>
      </c>
      <c r="D531" s="1" t="str">
        <f t="shared" si="32"/>
        <v/>
      </c>
      <c r="E531" s="1" t="str">
        <f t="shared" si="33"/>
        <v>X</v>
      </c>
      <c r="F531" s="22"/>
      <c r="G531" s="19"/>
      <c r="H531" s="54">
        <f>_xlfn.XLOOKUP(A531,'[2]Sponsor Profile Report'!$A:$A,'[2]Sponsor Profile Report'!$H:$H)</f>
        <v>3</v>
      </c>
      <c r="I531" s="54">
        <f>_xlfn.XLOOKUP(A531,'[1]LEA ID Order'!$A:$A,'[1]LEA ID Order'!$N:$N)</f>
        <v>601</v>
      </c>
      <c r="J531" s="54"/>
      <c r="K531" s="54"/>
      <c r="L531" s="1" t="str">
        <f t="shared" si="34"/>
        <v/>
      </c>
      <c r="M531" s="1" t="str">
        <f t="shared" si="35"/>
        <v/>
      </c>
      <c r="N531" s="21"/>
    </row>
    <row r="532" spans="1:14" x14ac:dyDescent="0.25">
      <c r="A532" s="61" t="s">
        <v>1010</v>
      </c>
      <c r="B532" s="62" t="s">
        <v>1011</v>
      </c>
      <c r="C532" s="63">
        <v>0.3614</v>
      </c>
      <c r="D532" s="1" t="str">
        <f t="shared" si="32"/>
        <v>X</v>
      </c>
      <c r="E532" s="1" t="str">
        <f t="shared" si="33"/>
        <v/>
      </c>
      <c r="F532" s="22"/>
      <c r="G532" s="19"/>
      <c r="H532" s="54">
        <f>_xlfn.XLOOKUP(A532,'[2]Sponsor Profile Report'!$A:$A,'[2]Sponsor Profile Report'!$H:$H)</f>
        <v>7</v>
      </c>
      <c r="I532" s="54">
        <f>_xlfn.XLOOKUP(A532,'[1]LEA ID Order'!$A:$A,'[1]LEA ID Order'!$N:$N)</f>
        <v>2056</v>
      </c>
      <c r="J532" s="54"/>
      <c r="K532" s="54"/>
      <c r="L532" s="1" t="str">
        <f t="shared" si="34"/>
        <v/>
      </c>
      <c r="M532" s="1" t="str">
        <f t="shared" si="35"/>
        <v/>
      </c>
      <c r="N532" s="21"/>
    </row>
    <row r="533" spans="1:14" x14ac:dyDescent="0.25">
      <c r="A533" s="61" t="s">
        <v>1012</v>
      </c>
      <c r="B533" s="62" t="s">
        <v>1013</v>
      </c>
      <c r="C533" s="63">
        <f>_xlfn.XLOOKUP(A533,'[1]LEA ID Order'!$A$2:$A$654,'[1]LEA ID Order'!$D$2:$D$654)</f>
        <v>9.9290780141843976E-2</v>
      </c>
      <c r="D533" s="1" t="str">
        <f t="shared" si="32"/>
        <v/>
      </c>
      <c r="E533" s="1" t="str">
        <f t="shared" si="33"/>
        <v/>
      </c>
      <c r="F533" s="22"/>
      <c r="G533" s="19"/>
      <c r="H533" s="54">
        <f>_xlfn.XLOOKUP(A533,'[2]Sponsor Profile Report'!$A:$A,'[2]Sponsor Profile Report'!$H:$H)</f>
        <v>1</v>
      </c>
      <c r="I533" s="54" t="str">
        <f>_xlfn.XLOOKUP(A533,'[1]LEA ID Order'!$A:$A,'[1]LEA ID Order'!$N:$N)</f>
        <v/>
      </c>
      <c r="J533" s="54"/>
      <c r="K533" s="54"/>
      <c r="L533" s="1" t="str">
        <f t="shared" si="34"/>
        <v/>
      </c>
      <c r="M533" s="1" t="str">
        <f t="shared" si="35"/>
        <v/>
      </c>
      <c r="N533" s="21"/>
    </row>
    <row r="534" spans="1:14" x14ac:dyDescent="0.25">
      <c r="A534" s="61" t="s">
        <v>1014</v>
      </c>
      <c r="B534" s="62" t="s">
        <v>1015</v>
      </c>
      <c r="C534" s="63">
        <f>_xlfn.XLOOKUP(A534,'[1]LEA ID Order'!$A$2:$A$654,'[1]LEA ID Order'!$D$2:$D$654)</f>
        <v>0.1015625</v>
      </c>
      <c r="D534" s="1" t="str">
        <f t="shared" si="32"/>
        <v/>
      </c>
      <c r="E534" s="1" t="str">
        <f t="shared" si="33"/>
        <v/>
      </c>
      <c r="F534" s="22"/>
      <c r="G534" s="19"/>
      <c r="H534" s="54">
        <f>_xlfn.XLOOKUP(A534,'[2]Sponsor Profile Report'!$A:$A,'[2]Sponsor Profile Report'!$H:$H)</f>
        <v>3</v>
      </c>
      <c r="I534" s="54" t="str">
        <f>_xlfn.XLOOKUP(A534,'[1]LEA ID Order'!$A:$A,'[1]LEA ID Order'!$N:$N)</f>
        <v/>
      </c>
      <c r="J534" s="54"/>
      <c r="K534" s="54"/>
      <c r="L534" s="1" t="str">
        <f t="shared" si="34"/>
        <v/>
      </c>
      <c r="M534" s="1" t="str">
        <f t="shared" si="35"/>
        <v/>
      </c>
      <c r="N534" s="21"/>
    </row>
    <row r="535" spans="1:14" x14ac:dyDescent="0.25">
      <c r="A535" s="61" t="s">
        <v>1018</v>
      </c>
      <c r="B535" s="62" t="s">
        <v>1019</v>
      </c>
      <c r="C535" s="63">
        <v>0.21629999999999999</v>
      </c>
      <c r="D535" s="1" t="str">
        <f t="shared" si="32"/>
        <v/>
      </c>
      <c r="E535" s="1" t="str">
        <f t="shared" si="33"/>
        <v>X</v>
      </c>
      <c r="F535" s="22"/>
      <c r="G535" s="19"/>
      <c r="H535" s="54">
        <f>_xlfn.XLOOKUP(A535,'[2]Sponsor Profile Report'!$A:$A,'[2]Sponsor Profile Report'!$H:$H)</f>
        <v>2</v>
      </c>
      <c r="I535" s="54">
        <f>_xlfn.XLOOKUP(A535,'[1]LEA ID Order'!$A:$A,'[1]LEA ID Order'!$N:$N)</f>
        <v>208</v>
      </c>
      <c r="J535" s="54"/>
      <c r="K535" s="54"/>
      <c r="L535" s="1" t="str">
        <f t="shared" si="34"/>
        <v/>
      </c>
      <c r="M535" s="1" t="str">
        <f t="shared" si="35"/>
        <v/>
      </c>
      <c r="N535" s="21"/>
    </row>
    <row r="536" spans="1:14" x14ac:dyDescent="0.25">
      <c r="A536" s="61" t="s">
        <v>1020</v>
      </c>
      <c r="B536" s="62" t="s">
        <v>1021</v>
      </c>
      <c r="C536" s="63">
        <v>0.26860000000000001</v>
      </c>
      <c r="D536" s="1" t="str">
        <f t="shared" si="32"/>
        <v>X</v>
      </c>
      <c r="E536" s="1" t="str">
        <f t="shared" si="33"/>
        <v/>
      </c>
      <c r="F536" s="22"/>
      <c r="G536" s="19"/>
      <c r="H536" s="54">
        <f>_xlfn.XLOOKUP(A536,'[2]Sponsor Profile Report'!$A:$A,'[2]Sponsor Profile Report'!$H:$H)</f>
        <v>4</v>
      </c>
      <c r="I536" s="54">
        <f>_xlfn.XLOOKUP(A536,'[1]LEA ID Order'!$A:$A,'[1]LEA ID Order'!$N:$N)</f>
        <v>1586</v>
      </c>
      <c r="J536" s="54"/>
      <c r="K536" s="54"/>
      <c r="L536" s="1" t="str">
        <f t="shared" si="34"/>
        <v/>
      </c>
      <c r="M536" s="1" t="str">
        <f t="shared" si="35"/>
        <v/>
      </c>
      <c r="N536" s="21"/>
    </row>
    <row r="537" spans="1:14" x14ac:dyDescent="0.25">
      <c r="A537" s="61" t="s">
        <v>1022</v>
      </c>
      <c r="B537" s="62" t="s">
        <v>1023</v>
      </c>
      <c r="C537" s="63">
        <v>0.35509999999999997</v>
      </c>
      <c r="D537" s="1" t="str">
        <f t="shared" si="32"/>
        <v>X</v>
      </c>
      <c r="E537" s="1" t="str">
        <f t="shared" si="33"/>
        <v/>
      </c>
      <c r="F537" s="22"/>
      <c r="G537" s="19"/>
      <c r="H537" s="54">
        <f>_xlfn.XLOOKUP(A537,'[2]Sponsor Profile Report'!$A:$A,'[2]Sponsor Profile Report'!$H:$H)</f>
        <v>2</v>
      </c>
      <c r="I537" s="54">
        <f>_xlfn.XLOOKUP(A537,'[1]LEA ID Order'!$A:$A,'[1]LEA ID Order'!$N:$N)</f>
        <v>414</v>
      </c>
      <c r="J537" s="54"/>
      <c r="K537" s="54"/>
      <c r="L537" s="1" t="str">
        <f t="shared" si="34"/>
        <v/>
      </c>
      <c r="M537" s="1" t="str">
        <f t="shared" si="35"/>
        <v/>
      </c>
      <c r="N537" s="21"/>
    </row>
    <row r="538" spans="1:14" x14ac:dyDescent="0.25">
      <c r="A538" s="61" t="s">
        <v>1036</v>
      </c>
      <c r="B538" s="62" t="s">
        <v>1037</v>
      </c>
      <c r="C538" s="63">
        <f>_xlfn.XLOOKUP(A538,'[1]LEA ID Order'!$A$2:$A$654,'[1]LEA ID Order'!$D$2:$D$654)</f>
        <v>9.1262251972268713E-2</v>
      </c>
      <c r="D538" s="1" t="str">
        <f t="shared" si="32"/>
        <v/>
      </c>
      <c r="E538" s="1" t="str">
        <f t="shared" si="33"/>
        <v/>
      </c>
      <c r="F538" s="22"/>
      <c r="G538" s="19"/>
      <c r="H538" s="54">
        <f>_xlfn.XLOOKUP(A538,'[2]Sponsor Profile Report'!$A:$A,'[2]Sponsor Profile Report'!$H:$H)</f>
        <v>25</v>
      </c>
      <c r="I538" s="54" t="str">
        <f>_xlfn.XLOOKUP(A538,'[1]LEA ID Order'!$A:$A,'[1]LEA ID Order'!$N:$N)</f>
        <v/>
      </c>
      <c r="J538" s="54"/>
      <c r="K538" s="54"/>
      <c r="L538" s="1" t="str">
        <f t="shared" si="34"/>
        <v/>
      </c>
      <c r="M538" s="1" t="str">
        <f t="shared" si="35"/>
        <v/>
      </c>
      <c r="N538" s="21"/>
    </row>
    <row r="539" spans="1:14" x14ac:dyDescent="0.25">
      <c r="A539" s="61" t="s">
        <v>1038</v>
      </c>
      <c r="B539" s="62" t="s">
        <v>1039</v>
      </c>
      <c r="C539" s="63">
        <f>_xlfn.XLOOKUP(A539,'[1]LEA ID Order'!$A$2:$A$654,'[1]LEA ID Order'!$D$2:$D$654)</f>
        <v>0.10029687409045929</v>
      </c>
      <c r="D539" s="1" t="str">
        <f t="shared" si="32"/>
        <v/>
      </c>
      <c r="E539" s="1" t="str">
        <f t="shared" si="33"/>
        <v/>
      </c>
      <c r="F539" s="22"/>
      <c r="G539" s="19"/>
      <c r="H539" s="54">
        <f>_xlfn.XLOOKUP(A539,'[2]Sponsor Profile Report'!$A:$A,'[2]Sponsor Profile Report'!$H:$H)</f>
        <v>20</v>
      </c>
      <c r="I539" s="54" t="str">
        <f>_xlfn.XLOOKUP(A539,'[1]LEA ID Order'!$A:$A,'[1]LEA ID Order'!$N:$N)</f>
        <v/>
      </c>
      <c r="J539" s="54"/>
      <c r="K539" s="54"/>
      <c r="L539" s="1" t="str">
        <f t="shared" si="34"/>
        <v/>
      </c>
      <c r="M539" s="1" t="str">
        <f t="shared" si="35"/>
        <v/>
      </c>
      <c r="N539" s="21"/>
    </row>
    <row r="540" spans="1:14" x14ac:dyDescent="0.25">
      <c r="A540" s="61" t="s">
        <v>1040</v>
      </c>
      <c r="B540" s="62" t="s">
        <v>1041</v>
      </c>
      <c r="C540" s="63">
        <f>_xlfn.XLOOKUP(A540,'[1]LEA ID Order'!$A$2:$A$654,'[1]LEA ID Order'!$D$2:$D$654)</f>
        <v>9.7614247311827954E-2</v>
      </c>
      <c r="D540" s="1" t="str">
        <f t="shared" si="32"/>
        <v/>
      </c>
      <c r="E540" s="1" t="str">
        <f t="shared" si="33"/>
        <v/>
      </c>
      <c r="F540" s="22"/>
      <c r="G540" s="19"/>
      <c r="H540" s="54">
        <f>_xlfn.XLOOKUP(A540,'[2]Sponsor Profile Report'!$A:$A,'[2]Sponsor Profile Report'!$H:$H)</f>
        <v>20</v>
      </c>
      <c r="I540" s="54" t="str">
        <f>_xlfn.XLOOKUP(A540,'[1]LEA ID Order'!$A:$A,'[1]LEA ID Order'!$N:$N)</f>
        <v/>
      </c>
      <c r="J540" s="54"/>
      <c r="K540" s="54"/>
      <c r="L540" s="1" t="str">
        <f t="shared" si="34"/>
        <v/>
      </c>
      <c r="M540" s="1" t="str">
        <f t="shared" si="35"/>
        <v/>
      </c>
      <c r="N540" s="21"/>
    </row>
    <row r="541" spans="1:14" x14ac:dyDescent="0.25">
      <c r="A541" s="61" t="s">
        <v>1042</v>
      </c>
      <c r="B541" s="62" t="s">
        <v>1043</v>
      </c>
      <c r="C541" s="63">
        <f>_xlfn.XLOOKUP(A541,'[1]LEA ID Order'!$A$2:$A$654,'[1]LEA ID Order'!$D$2:$D$654)</f>
        <v>0.1743119266055046</v>
      </c>
      <c r="D541" s="1" t="str">
        <f t="shared" si="32"/>
        <v/>
      </c>
      <c r="E541" s="1" t="str">
        <f t="shared" si="33"/>
        <v>X</v>
      </c>
      <c r="F541" s="22"/>
      <c r="G541" s="19"/>
      <c r="H541" s="54">
        <f>_xlfn.XLOOKUP(A541,'[2]Sponsor Profile Report'!$A:$A,'[2]Sponsor Profile Report'!$H:$H)</f>
        <v>11</v>
      </c>
      <c r="I541" s="54">
        <f>_xlfn.XLOOKUP(A541,'[1]LEA ID Order'!$A:$A,'[1]LEA ID Order'!$N:$N)</f>
        <v>4796</v>
      </c>
      <c r="J541" s="54"/>
      <c r="K541" s="54"/>
      <c r="L541" s="1" t="str">
        <f t="shared" si="34"/>
        <v/>
      </c>
      <c r="M541" s="1" t="str">
        <f t="shared" si="35"/>
        <v/>
      </c>
      <c r="N541" s="21"/>
    </row>
    <row r="542" spans="1:14" x14ac:dyDescent="0.25">
      <c r="A542" s="61" t="s">
        <v>1044</v>
      </c>
      <c r="B542" s="62" t="s">
        <v>1045</v>
      </c>
      <c r="C542" s="63">
        <f>_xlfn.XLOOKUP(A542,'[1]LEA ID Order'!$A$2:$A$654,'[1]LEA ID Order'!$D$2:$D$654)</f>
        <v>0.13570093457943924</v>
      </c>
      <c r="D542" s="1" t="str">
        <f t="shared" si="32"/>
        <v/>
      </c>
      <c r="E542" s="1" t="str">
        <f t="shared" si="33"/>
        <v/>
      </c>
      <c r="F542" s="22"/>
      <c r="G542" s="19"/>
      <c r="H542" s="54">
        <f>_xlfn.XLOOKUP(A542,'[2]Sponsor Profile Report'!$A:$A,'[2]Sponsor Profile Report'!$H:$H)</f>
        <v>6</v>
      </c>
      <c r="I542" s="54" t="str">
        <f>_xlfn.XLOOKUP(A542,'[1]LEA ID Order'!$A:$A,'[1]LEA ID Order'!$N:$N)</f>
        <v/>
      </c>
      <c r="J542" s="54"/>
      <c r="K542" s="54"/>
      <c r="L542" s="1" t="str">
        <f t="shared" si="34"/>
        <v/>
      </c>
      <c r="M542" s="1" t="str">
        <f t="shared" si="35"/>
        <v/>
      </c>
      <c r="N542" s="21"/>
    </row>
    <row r="543" spans="1:14" x14ac:dyDescent="0.25">
      <c r="A543" s="61" t="s">
        <v>1046</v>
      </c>
      <c r="B543" s="62" t="s">
        <v>440</v>
      </c>
      <c r="C543" s="63">
        <f>_xlfn.XLOOKUP(A543,'[1]LEA ID Order'!$A$2:$A$654,'[1]LEA ID Order'!$D$2:$D$654)</f>
        <v>3.4246575342465752E-3</v>
      </c>
      <c r="D543" s="1" t="str">
        <f t="shared" si="32"/>
        <v/>
      </c>
      <c r="E543" s="1" t="str">
        <f t="shared" si="33"/>
        <v/>
      </c>
      <c r="F543" s="22"/>
      <c r="G543" s="19"/>
      <c r="H543" s="54">
        <f>_xlfn.XLOOKUP(A543,'[2]Sponsor Profile Report'!$A:$A,'[2]Sponsor Profile Report'!$H:$H)</f>
        <v>1</v>
      </c>
      <c r="I543" s="54" t="str">
        <f>_xlfn.XLOOKUP(A543,'[1]LEA ID Order'!$A:$A,'[1]LEA ID Order'!$N:$N)</f>
        <v/>
      </c>
      <c r="J543" s="54"/>
      <c r="K543" s="54"/>
      <c r="L543" s="1" t="str">
        <f t="shared" si="34"/>
        <v/>
      </c>
      <c r="M543" s="1" t="str">
        <f t="shared" si="35"/>
        <v/>
      </c>
      <c r="N543" s="21"/>
    </row>
    <row r="544" spans="1:14" x14ac:dyDescent="0.25">
      <c r="A544" s="61" t="s">
        <v>1047</v>
      </c>
      <c r="B544" s="62" t="s">
        <v>1048</v>
      </c>
      <c r="C544" s="63">
        <f>_xlfn.XLOOKUP(A544,'[1]LEA ID Order'!$A$2:$A$654,'[1]LEA ID Order'!$D$2:$D$654)</f>
        <v>0.16060606060606061</v>
      </c>
      <c r="D544" s="1" t="str">
        <f t="shared" si="32"/>
        <v/>
      </c>
      <c r="E544" s="1" t="str">
        <f t="shared" si="33"/>
        <v>X</v>
      </c>
      <c r="F544" s="22"/>
      <c r="G544" s="19"/>
      <c r="H544" s="54">
        <f>_xlfn.XLOOKUP(A544,'[2]Sponsor Profile Report'!$A:$A,'[2]Sponsor Profile Report'!$H:$H)</f>
        <v>2</v>
      </c>
      <c r="I544" s="54">
        <f>_xlfn.XLOOKUP(A544,'[1]LEA ID Order'!$A:$A,'[1]LEA ID Order'!$N:$N)</f>
        <v>330</v>
      </c>
      <c r="J544" s="54"/>
      <c r="K544" s="54"/>
      <c r="L544" s="1" t="str">
        <f t="shared" si="34"/>
        <v/>
      </c>
      <c r="M544" s="1" t="str">
        <f t="shared" si="35"/>
        <v/>
      </c>
      <c r="N544" s="21"/>
    </row>
    <row r="545" spans="1:14" x14ac:dyDescent="0.25">
      <c r="A545" s="61" t="s">
        <v>1049</v>
      </c>
      <c r="B545" s="62" t="s">
        <v>1050</v>
      </c>
      <c r="C545" s="63">
        <f>_xlfn.XLOOKUP(A545,'[1]LEA ID Order'!$A$2:$A$654,'[1]LEA ID Order'!$D$2:$D$654)</f>
        <v>0.33333333333333331</v>
      </c>
      <c r="D545" s="1" t="str">
        <f t="shared" si="32"/>
        <v>X</v>
      </c>
      <c r="E545" s="1" t="str">
        <f t="shared" si="33"/>
        <v/>
      </c>
      <c r="F545" s="22"/>
      <c r="G545" s="19"/>
      <c r="H545" s="54">
        <f>_xlfn.XLOOKUP(A545,'[2]Sponsor Profile Report'!$A:$A,'[2]Sponsor Profile Report'!$H:$H)</f>
        <v>1</v>
      </c>
      <c r="I545" s="54">
        <f>_xlfn.XLOOKUP(A545,'[1]LEA ID Order'!$A:$A,'[1]LEA ID Order'!$N:$N)</f>
        <v>39</v>
      </c>
      <c r="J545" s="54"/>
      <c r="K545" s="54"/>
      <c r="L545" s="1" t="str">
        <f t="shared" si="34"/>
        <v/>
      </c>
      <c r="M545" s="1" t="str">
        <f t="shared" si="35"/>
        <v/>
      </c>
      <c r="N545" s="21"/>
    </row>
    <row r="546" spans="1:14" x14ac:dyDescent="0.25">
      <c r="A546" s="61" t="s">
        <v>1051</v>
      </c>
      <c r="B546" s="62" t="s">
        <v>1052</v>
      </c>
      <c r="C546" s="63">
        <v>0.35119999999999996</v>
      </c>
      <c r="D546" s="1" t="str">
        <f t="shared" si="32"/>
        <v>X</v>
      </c>
      <c r="E546" s="1" t="str">
        <f t="shared" si="33"/>
        <v/>
      </c>
      <c r="F546" s="22"/>
      <c r="G546" s="19"/>
      <c r="H546" s="54">
        <f>_xlfn.XLOOKUP(A546,'[2]Sponsor Profile Report'!$A:$A,'[2]Sponsor Profile Report'!$H:$H)</f>
        <v>2</v>
      </c>
      <c r="I546" s="54">
        <f>_xlfn.XLOOKUP(A546,'[1]LEA ID Order'!$A:$A,'[1]LEA ID Order'!$N:$N)</f>
        <v>373</v>
      </c>
      <c r="J546" s="54"/>
      <c r="K546" s="54"/>
      <c r="L546" s="1" t="str">
        <f t="shared" si="34"/>
        <v/>
      </c>
      <c r="M546" s="1" t="str">
        <f t="shared" si="35"/>
        <v/>
      </c>
      <c r="N546" s="21"/>
    </row>
    <row r="547" spans="1:14" x14ac:dyDescent="0.25">
      <c r="A547" s="61" t="s">
        <v>1053</v>
      </c>
      <c r="B547" s="62" t="s">
        <v>1054</v>
      </c>
      <c r="C547" s="63">
        <f>_xlfn.XLOOKUP(A547,'[1]LEA ID Order'!$A$2:$A$654,'[1]LEA ID Order'!$D$2:$D$654)</f>
        <v>0.25093632958801498</v>
      </c>
      <c r="D547" s="1" t="str">
        <f t="shared" si="32"/>
        <v>X</v>
      </c>
      <c r="E547" s="1" t="str">
        <f t="shared" si="33"/>
        <v/>
      </c>
      <c r="F547" s="22"/>
      <c r="G547" s="19"/>
      <c r="H547" s="54">
        <f>_xlfn.XLOOKUP(A547,'[2]Sponsor Profile Report'!$A:$A,'[2]Sponsor Profile Report'!$H:$H)</f>
        <v>2</v>
      </c>
      <c r="I547" s="54">
        <f>_xlfn.XLOOKUP(A547,'[1]LEA ID Order'!$A:$A,'[1]LEA ID Order'!$N:$N)</f>
        <v>534</v>
      </c>
      <c r="J547" s="54"/>
      <c r="K547" s="54"/>
      <c r="L547" s="1" t="str">
        <f t="shared" si="34"/>
        <v/>
      </c>
      <c r="M547" s="1" t="str">
        <f t="shared" si="35"/>
        <v/>
      </c>
      <c r="N547" s="21"/>
    </row>
    <row r="548" spans="1:14" x14ac:dyDescent="0.25">
      <c r="A548" s="61" t="s">
        <v>1057</v>
      </c>
      <c r="B548" s="62" t="s">
        <v>1058</v>
      </c>
      <c r="C548" s="63">
        <f>_xlfn.XLOOKUP(A548,'[1]LEA ID Order'!$A$2:$A$654,'[1]LEA ID Order'!$D$2:$D$654)</f>
        <v>0.20894750452547195</v>
      </c>
      <c r="D548" s="1" t="str">
        <f t="shared" si="32"/>
        <v/>
      </c>
      <c r="E548" s="1" t="str">
        <f t="shared" si="33"/>
        <v>X</v>
      </c>
      <c r="F548" s="22"/>
      <c r="G548" s="19"/>
      <c r="H548" s="54">
        <f>_xlfn.XLOOKUP(A548,'[2]Sponsor Profile Report'!$A:$A,'[2]Sponsor Profile Report'!$H:$H)</f>
        <v>7</v>
      </c>
      <c r="I548" s="54">
        <f>_xlfn.XLOOKUP(A548,'[1]LEA ID Order'!$A:$A,'[1]LEA ID Order'!$N:$N)</f>
        <v>3867</v>
      </c>
      <c r="J548" s="54"/>
      <c r="K548" s="54"/>
      <c r="L548" s="1" t="str">
        <f t="shared" si="34"/>
        <v/>
      </c>
      <c r="M548" s="1" t="str">
        <f t="shared" si="35"/>
        <v/>
      </c>
      <c r="N548" s="21"/>
    </row>
    <row r="549" spans="1:14" x14ac:dyDescent="0.25">
      <c r="A549" s="61" t="s">
        <v>1059</v>
      </c>
      <c r="B549" s="62" t="s">
        <v>1060</v>
      </c>
      <c r="C549" s="63">
        <v>0.4128</v>
      </c>
      <c r="D549" s="1" t="str">
        <f t="shared" si="32"/>
        <v>X</v>
      </c>
      <c r="E549" s="1" t="str">
        <f t="shared" si="33"/>
        <v/>
      </c>
      <c r="F549" s="22"/>
      <c r="G549" s="19"/>
      <c r="H549" s="54">
        <f>_xlfn.XLOOKUP(A549,'[2]Sponsor Profile Report'!$A:$A,'[2]Sponsor Profile Report'!$H:$H)</f>
        <v>5</v>
      </c>
      <c r="I549" s="54">
        <f>_xlfn.XLOOKUP(A549,'[1]LEA ID Order'!$A:$A,'[1]LEA ID Order'!$N:$N)</f>
        <v>2471</v>
      </c>
      <c r="J549" s="54"/>
      <c r="K549" s="54"/>
      <c r="L549" s="1" t="str">
        <f t="shared" si="34"/>
        <v/>
      </c>
      <c r="M549" s="1" t="str">
        <f t="shared" si="35"/>
        <v/>
      </c>
      <c r="N549" s="21"/>
    </row>
    <row r="550" spans="1:14" x14ac:dyDescent="0.25">
      <c r="A550" s="61" t="s">
        <v>1061</v>
      </c>
      <c r="B550" s="62" t="s">
        <v>1062</v>
      </c>
      <c r="C550" s="63">
        <v>0.32469999999999999</v>
      </c>
      <c r="D550" s="1" t="str">
        <f t="shared" si="32"/>
        <v>X</v>
      </c>
      <c r="E550" s="1" t="str">
        <f t="shared" si="33"/>
        <v/>
      </c>
      <c r="F550" s="22"/>
      <c r="G550" s="19"/>
      <c r="H550" s="54">
        <f>_xlfn.XLOOKUP(A550,'[2]Sponsor Profile Report'!$A:$A,'[2]Sponsor Profile Report'!$H:$H)</f>
        <v>6</v>
      </c>
      <c r="I550" s="54">
        <f>_xlfn.XLOOKUP(A550,'[1]LEA ID Order'!$A:$A,'[1]LEA ID Order'!$N:$N)</f>
        <v>1885</v>
      </c>
      <c r="J550" s="54"/>
      <c r="K550" s="54"/>
      <c r="L550" s="1" t="str">
        <f t="shared" si="34"/>
        <v/>
      </c>
      <c r="M550" s="1" t="str">
        <f t="shared" si="35"/>
        <v/>
      </c>
      <c r="N550" s="21"/>
    </row>
    <row r="551" spans="1:14" x14ac:dyDescent="0.25">
      <c r="A551" s="61" t="s">
        <v>1065</v>
      </c>
      <c r="B551" s="62" t="s">
        <v>1066</v>
      </c>
      <c r="C551" s="63">
        <v>0.2155</v>
      </c>
      <c r="D551" s="1" t="str">
        <f t="shared" si="32"/>
        <v/>
      </c>
      <c r="E551" s="1" t="str">
        <f t="shared" si="33"/>
        <v>X</v>
      </c>
      <c r="F551" s="22"/>
      <c r="G551" s="19"/>
      <c r="H551" s="54">
        <f>_xlfn.XLOOKUP(A551,'[2]Sponsor Profile Report'!$A:$A,'[2]Sponsor Profile Report'!$H:$H)</f>
        <v>5</v>
      </c>
      <c r="I551" s="54">
        <f>_xlfn.XLOOKUP(A551,'[1]LEA ID Order'!$A:$A,'[1]LEA ID Order'!$N:$N)</f>
        <v>1930</v>
      </c>
      <c r="J551" s="54"/>
      <c r="K551" s="54"/>
      <c r="L551" s="1" t="str">
        <f t="shared" si="34"/>
        <v/>
      </c>
      <c r="M551" s="1" t="str">
        <f t="shared" si="35"/>
        <v/>
      </c>
      <c r="N551" s="21"/>
    </row>
    <row r="552" spans="1:14" x14ac:dyDescent="0.25">
      <c r="A552" s="61" t="s">
        <v>1071</v>
      </c>
      <c r="B552" s="62" t="s">
        <v>1072</v>
      </c>
      <c r="C552" s="63">
        <f>_xlfn.XLOOKUP(A552,'[1]LEA ID Order'!$A$2:$A$654,'[1]LEA ID Order'!$D$2:$D$654)</f>
        <v>0.20622629582806573</v>
      </c>
      <c r="D552" s="1" t="str">
        <f t="shared" si="32"/>
        <v/>
      </c>
      <c r="E552" s="1" t="str">
        <f t="shared" si="33"/>
        <v>X</v>
      </c>
      <c r="F552" s="22"/>
      <c r="G552" s="19"/>
      <c r="H552" s="54">
        <f>_xlfn.XLOOKUP(A552,'[2]Sponsor Profile Report'!$A:$A,'[2]Sponsor Profile Report'!$H:$H)</f>
        <v>10</v>
      </c>
      <c r="I552" s="54">
        <f>_xlfn.XLOOKUP(A552,'[1]LEA ID Order'!$A:$A,'[1]LEA ID Order'!$N:$N)</f>
        <v>6328</v>
      </c>
      <c r="J552" s="54"/>
      <c r="K552" s="54"/>
      <c r="L552" s="1" t="str">
        <f t="shared" si="34"/>
        <v/>
      </c>
      <c r="M552" s="1" t="str">
        <f t="shared" si="35"/>
        <v/>
      </c>
      <c r="N552" s="21"/>
    </row>
    <row r="553" spans="1:14" x14ac:dyDescent="0.25">
      <c r="A553" s="61" t="s">
        <v>1073</v>
      </c>
      <c r="B553" s="62" t="s">
        <v>1074</v>
      </c>
      <c r="C553" s="63">
        <f>_xlfn.XLOOKUP(A553,'[1]LEA ID Order'!$A$2:$A$654,'[1]LEA ID Order'!$D$2:$D$654)</f>
        <v>5.4676181788914528E-2</v>
      </c>
      <c r="D553" s="1" t="str">
        <f t="shared" si="32"/>
        <v/>
      </c>
      <c r="E553" s="1" t="str">
        <f t="shared" si="33"/>
        <v/>
      </c>
      <c r="F553" s="22"/>
      <c r="G553" s="19"/>
      <c r="H553" s="54">
        <f>_xlfn.XLOOKUP(A553,'[2]Sponsor Profile Report'!$A:$A,'[2]Sponsor Profile Report'!$H:$H)</f>
        <v>29</v>
      </c>
      <c r="I553" s="54" t="str">
        <f>_xlfn.XLOOKUP(A553,'[1]LEA ID Order'!$A:$A,'[1]LEA ID Order'!$N:$N)</f>
        <v/>
      </c>
      <c r="J553" s="54"/>
      <c r="K553" s="54"/>
      <c r="L553" s="1" t="str">
        <f t="shared" si="34"/>
        <v/>
      </c>
      <c r="M553" s="1" t="str">
        <f t="shared" si="35"/>
        <v/>
      </c>
      <c r="N553" s="21"/>
    </row>
    <row r="554" spans="1:14" x14ac:dyDescent="0.25">
      <c r="A554" s="61" t="s">
        <v>1075</v>
      </c>
      <c r="B554" s="62" t="s">
        <v>1076</v>
      </c>
      <c r="C554" s="63">
        <f>_xlfn.XLOOKUP(A554,'[1]LEA ID Order'!$A$2:$A$654,'[1]LEA ID Order'!$D$2:$D$654)</f>
        <v>5.6448731689889245E-2</v>
      </c>
      <c r="D554" s="1" t="str">
        <f t="shared" si="32"/>
        <v/>
      </c>
      <c r="E554" s="1" t="str">
        <f t="shared" si="33"/>
        <v/>
      </c>
      <c r="F554" s="22"/>
      <c r="G554" s="19"/>
      <c r="H554" s="54">
        <f>_xlfn.XLOOKUP(A554,'[2]Sponsor Profile Report'!$A:$A,'[2]Sponsor Profile Report'!$H:$H)</f>
        <v>8</v>
      </c>
      <c r="I554" s="54" t="str">
        <f>_xlfn.XLOOKUP(A554,'[1]LEA ID Order'!$A:$A,'[1]LEA ID Order'!$N:$N)</f>
        <v/>
      </c>
      <c r="J554" s="54"/>
      <c r="K554" s="54"/>
      <c r="L554" s="1" t="str">
        <f t="shared" si="34"/>
        <v/>
      </c>
      <c r="M554" s="1" t="str">
        <f t="shared" si="35"/>
        <v/>
      </c>
      <c r="N554" s="21"/>
    </row>
    <row r="555" spans="1:14" x14ac:dyDescent="0.25">
      <c r="A555" s="61" t="s">
        <v>1077</v>
      </c>
      <c r="B555" s="62" t="s">
        <v>1078</v>
      </c>
      <c r="C555" s="63">
        <f>_xlfn.XLOOKUP(A555,'[1]LEA ID Order'!$A$2:$A$654,'[1]LEA ID Order'!$D$2:$D$654)</f>
        <v>6.5372424722662442E-2</v>
      </c>
      <c r="D555" s="1" t="str">
        <f t="shared" si="32"/>
        <v/>
      </c>
      <c r="E555" s="1" t="str">
        <f t="shared" si="33"/>
        <v/>
      </c>
      <c r="F555" s="22"/>
      <c r="G555" s="19"/>
      <c r="H555" s="54">
        <f>_xlfn.XLOOKUP(A555,'[2]Sponsor Profile Report'!$A:$A,'[2]Sponsor Profile Report'!$H:$H)</f>
        <v>10</v>
      </c>
      <c r="I555" s="54" t="str">
        <f>_xlfn.XLOOKUP(A555,'[1]LEA ID Order'!$A:$A,'[1]LEA ID Order'!$N:$N)</f>
        <v/>
      </c>
      <c r="J555" s="54"/>
      <c r="K555" s="54"/>
      <c r="L555" s="1" t="str">
        <f t="shared" si="34"/>
        <v/>
      </c>
      <c r="M555" s="1" t="str">
        <f t="shared" si="35"/>
        <v/>
      </c>
      <c r="N555" s="21"/>
    </row>
    <row r="556" spans="1:14" x14ac:dyDescent="0.25">
      <c r="A556" s="61" t="s">
        <v>1079</v>
      </c>
      <c r="B556" s="62" t="s">
        <v>1080</v>
      </c>
      <c r="C556" s="63">
        <f>_xlfn.XLOOKUP(A556,'[1]LEA ID Order'!$A$2:$A$654,'[1]LEA ID Order'!$D$2:$D$654)</f>
        <v>0.13690845215953709</v>
      </c>
      <c r="D556" s="1" t="str">
        <f t="shared" si="32"/>
        <v/>
      </c>
      <c r="E556" s="1" t="str">
        <f t="shared" si="33"/>
        <v/>
      </c>
      <c r="F556" s="22"/>
      <c r="G556" s="19"/>
      <c r="H556" s="54">
        <f>_xlfn.XLOOKUP(A556,'[2]Sponsor Profile Report'!$A:$A,'[2]Sponsor Profile Report'!$H:$H)</f>
        <v>17</v>
      </c>
      <c r="I556" s="54" t="str">
        <f>_xlfn.XLOOKUP(A556,'[1]LEA ID Order'!$A:$A,'[1]LEA ID Order'!$N:$N)</f>
        <v/>
      </c>
      <c r="J556" s="54"/>
      <c r="K556" s="54"/>
      <c r="L556" s="1" t="str">
        <f t="shared" si="34"/>
        <v/>
      </c>
      <c r="M556" s="1" t="str">
        <f t="shared" si="35"/>
        <v/>
      </c>
      <c r="N556" s="21"/>
    </row>
    <row r="557" spans="1:14" x14ac:dyDescent="0.25">
      <c r="A557" s="61" t="s">
        <v>1081</v>
      </c>
      <c r="B557" s="62" t="s">
        <v>1082</v>
      </c>
      <c r="C557" s="63">
        <f>_xlfn.XLOOKUP(A557,'[1]LEA ID Order'!$A$2:$A$654,'[1]LEA ID Order'!$D$2:$D$654)</f>
        <v>0.10167971785522147</v>
      </c>
      <c r="D557" s="1" t="str">
        <f t="shared" si="32"/>
        <v/>
      </c>
      <c r="E557" s="1" t="str">
        <f t="shared" si="33"/>
        <v/>
      </c>
      <c r="F557" s="22"/>
      <c r="G557" s="19"/>
      <c r="H557" s="54">
        <f>_xlfn.XLOOKUP(A557,'[2]Sponsor Profile Report'!$A:$A,'[2]Sponsor Profile Report'!$H:$H)</f>
        <v>29</v>
      </c>
      <c r="I557" s="54" t="str">
        <f>_xlfn.XLOOKUP(A557,'[1]LEA ID Order'!$A:$A,'[1]LEA ID Order'!$N:$N)</f>
        <v/>
      </c>
      <c r="J557" s="54"/>
      <c r="K557" s="54"/>
      <c r="L557" s="1" t="str">
        <f t="shared" si="34"/>
        <v/>
      </c>
      <c r="M557" s="1" t="str">
        <f t="shared" si="35"/>
        <v/>
      </c>
      <c r="N557" s="21"/>
    </row>
    <row r="558" spans="1:14" x14ac:dyDescent="0.25">
      <c r="A558" s="61" t="s">
        <v>1083</v>
      </c>
      <c r="B558" s="62" t="s">
        <v>1084</v>
      </c>
      <c r="C558" s="63">
        <f>_xlfn.XLOOKUP(A558,'[1]LEA ID Order'!$A$2:$A$654,'[1]LEA ID Order'!$D$2:$D$654)</f>
        <v>0.20123361603700848</v>
      </c>
      <c r="D558" s="1" t="str">
        <f t="shared" si="32"/>
        <v/>
      </c>
      <c r="E558" s="1" t="str">
        <f t="shared" si="33"/>
        <v>X</v>
      </c>
      <c r="F558" s="22"/>
      <c r="G558" s="19"/>
      <c r="H558" s="54">
        <f>_xlfn.XLOOKUP(A558,'[2]Sponsor Profile Report'!$A:$A,'[2]Sponsor Profile Report'!$H:$H)</f>
        <v>4</v>
      </c>
      <c r="I558" s="54">
        <f>_xlfn.XLOOKUP(A558,'[1]LEA ID Order'!$A:$A,'[1]LEA ID Order'!$N:$N)</f>
        <v>2594</v>
      </c>
      <c r="J558" s="54"/>
      <c r="K558" s="54"/>
      <c r="L558" s="1" t="str">
        <f t="shared" si="34"/>
        <v/>
      </c>
      <c r="M558" s="1" t="str">
        <f t="shared" si="35"/>
        <v/>
      </c>
      <c r="N558" s="21"/>
    </row>
    <row r="559" spans="1:14" x14ac:dyDescent="0.25">
      <c r="A559" s="61" t="s">
        <v>1085</v>
      </c>
      <c r="B559" s="62" t="s">
        <v>1086</v>
      </c>
      <c r="C559" s="63">
        <v>0.34369999999999995</v>
      </c>
      <c r="D559" s="1" t="str">
        <f t="shared" si="32"/>
        <v>X</v>
      </c>
      <c r="E559" s="1" t="str">
        <f t="shared" si="33"/>
        <v/>
      </c>
      <c r="F559" s="22"/>
      <c r="G559" s="19"/>
      <c r="H559" s="54">
        <f>_xlfn.XLOOKUP(A559,'[2]Sponsor Profile Report'!$A:$A,'[2]Sponsor Profile Report'!$H:$H)</f>
        <v>3</v>
      </c>
      <c r="I559" s="54">
        <f>_xlfn.XLOOKUP(A559,'[1]LEA ID Order'!$A:$A,'[1]LEA ID Order'!$N:$N)</f>
        <v>1769</v>
      </c>
      <c r="J559" s="54"/>
      <c r="K559" s="54"/>
      <c r="L559" s="1" t="str">
        <f t="shared" si="34"/>
        <v/>
      </c>
      <c r="M559" s="1" t="str">
        <f t="shared" si="35"/>
        <v/>
      </c>
      <c r="N559" s="21"/>
    </row>
    <row r="560" spans="1:14" x14ac:dyDescent="0.25">
      <c r="A560" s="61" t="s">
        <v>1087</v>
      </c>
      <c r="B560" s="62" t="s">
        <v>1088</v>
      </c>
      <c r="C560" s="63">
        <f>_xlfn.XLOOKUP(A560,'[1]LEA ID Order'!$A$2:$A$654,'[1]LEA ID Order'!$D$2:$D$654)</f>
        <v>5.67741935483871E-2</v>
      </c>
      <c r="D560" s="1" t="str">
        <f t="shared" si="32"/>
        <v/>
      </c>
      <c r="E560" s="1" t="str">
        <f t="shared" si="33"/>
        <v/>
      </c>
      <c r="F560" s="22"/>
      <c r="G560" s="19"/>
      <c r="H560" s="54">
        <f>_xlfn.XLOOKUP(A560,'[2]Sponsor Profile Report'!$A:$A,'[2]Sponsor Profile Report'!$H:$H)</f>
        <v>5</v>
      </c>
      <c r="I560" s="54" t="str">
        <f>_xlfn.XLOOKUP(A560,'[1]LEA ID Order'!$A:$A,'[1]LEA ID Order'!$N:$N)</f>
        <v/>
      </c>
      <c r="J560" s="54"/>
      <c r="K560" s="54"/>
      <c r="L560" s="1" t="str">
        <f t="shared" si="34"/>
        <v/>
      </c>
      <c r="M560" s="1" t="str">
        <f t="shared" si="35"/>
        <v/>
      </c>
      <c r="N560" s="21"/>
    </row>
    <row r="561" spans="1:14" x14ac:dyDescent="0.25">
      <c r="A561" s="61" t="s">
        <v>1089</v>
      </c>
      <c r="B561" s="62" t="s">
        <v>1090</v>
      </c>
      <c r="C561" s="63">
        <f>_xlfn.XLOOKUP(A561,'[1]LEA ID Order'!$A$2:$A$654,'[1]LEA ID Order'!$D$2:$D$654)</f>
        <v>3.7264694583173261E-2</v>
      </c>
      <c r="D561" s="1" t="str">
        <f t="shared" si="32"/>
        <v/>
      </c>
      <c r="E561" s="1" t="str">
        <f t="shared" si="33"/>
        <v/>
      </c>
      <c r="F561" s="22"/>
      <c r="G561" s="19"/>
      <c r="H561" s="54">
        <f>_xlfn.XLOOKUP(A561,'[2]Sponsor Profile Report'!$A:$A,'[2]Sponsor Profile Report'!$H:$H)</f>
        <v>5</v>
      </c>
      <c r="I561" s="54" t="str">
        <f>_xlfn.XLOOKUP(A561,'[1]LEA ID Order'!$A:$A,'[1]LEA ID Order'!$N:$N)</f>
        <v/>
      </c>
      <c r="J561" s="54"/>
      <c r="K561" s="54"/>
      <c r="L561" s="1" t="str">
        <f t="shared" si="34"/>
        <v/>
      </c>
      <c r="M561" s="1" t="str">
        <f t="shared" si="35"/>
        <v/>
      </c>
      <c r="N561" s="21"/>
    </row>
    <row r="562" spans="1:14" x14ac:dyDescent="0.25">
      <c r="A562" s="61" t="s">
        <v>1095</v>
      </c>
      <c r="B562" s="62" t="s">
        <v>1096</v>
      </c>
      <c r="C562" s="63">
        <f>_xlfn.XLOOKUP(A562,'[1]LEA ID Order'!$A$2:$A$654,'[1]LEA ID Order'!$D$2:$D$654)</f>
        <v>6.5279929187873426E-2</v>
      </c>
      <c r="D562" s="1" t="str">
        <f t="shared" si="32"/>
        <v/>
      </c>
      <c r="E562" s="1" t="str">
        <f t="shared" si="33"/>
        <v/>
      </c>
      <c r="F562" s="22"/>
      <c r="G562" s="19"/>
      <c r="H562" s="54">
        <f>_xlfn.XLOOKUP(A562,'[2]Sponsor Profile Report'!$A:$A,'[2]Sponsor Profile Report'!$H:$H)</f>
        <v>7</v>
      </c>
      <c r="I562" s="54" t="str">
        <f>_xlfn.XLOOKUP(A562,'[1]LEA ID Order'!$A:$A,'[1]LEA ID Order'!$N:$N)</f>
        <v/>
      </c>
      <c r="J562" s="54"/>
      <c r="K562" s="54"/>
      <c r="L562" s="1" t="str">
        <f t="shared" si="34"/>
        <v/>
      </c>
      <c r="M562" s="1" t="str">
        <f t="shared" si="35"/>
        <v/>
      </c>
      <c r="N562" s="21"/>
    </row>
    <row r="563" spans="1:14" x14ac:dyDescent="0.25">
      <c r="A563" s="61" t="s">
        <v>1097</v>
      </c>
      <c r="B563" s="62" t="s">
        <v>1098</v>
      </c>
      <c r="C563" s="63">
        <f>_xlfn.XLOOKUP(A563,'[1]LEA ID Order'!$A$2:$A$654,'[1]LEA ID Order'!$D$2:$D$654)</f>
        <v>0.12337662337662338</v>
      </c>
      <c r="D563" s="1" t="str">
        <f t="shared" si="32"/>
        <v/>
      </c>
      <c r="E563" s="1" t="str">
        <f t="shared" si="33"/>
        <v/>
      </c>
      <c r="F563" s="22"/>
      <c r="G563" s="19"/>
      <c r="H563" s="54">
        <f>_xlfn.XLOOKUP(A563,'[2]Sponsor Profile Report'!$A:$A,'[2]Sponsor Profile Report'!$H:$H)</f>
        <v>4</v>
      </c>
      <c r="I563" s="54" t="str">
        <f>_xlfn.XLOOKUP(A563,'[1]LEA ID Order'!$A:$A,'[1]LEA ID Order'!$N:$N)</f>
        <v/>
      </c>
      <c r="J563" s="54"/>
      <c r="K563" s="54"/>
      <c r="L563" s="1" t="str">
        <f t="shared" si="34"/>
        <v/>
      </c>
      <c r="M563" s="1" t="str">
        <f t="shared" si="35"/>
        <v/>
      </c>
      <c r="N563" s="21"/>
    </row>
    <row r="564" spans="1:14" x14ac:dyDescent="0.25">
      <c r="A564" s="61" t="s">
        <v>1107</v>
      </c>
      <c r="B564" s="62" t="s">
        <v>1108</v>
      </c>
      <c r="C564" s="63">
        <f>_xlfn.XLOOKUP(A564,'[1]LEA ID Order'!$A$2:$A$654,'[1]LEA ID Order'!$D$2:$D$654)</f>
        <v>9.0909090909090912E-2</v>
      </c>
      <c r="D564" s="1" t="str">
        <f t="shared" si="32"/>
        <v/>
      </c>
      <c r="E564" s="1" t="str">
        <f t="shared" si="33"/>
        <v/>
      </c>
      <c r="F564" s="22"/>
      <c r="G564" s="19"/>
      <c r="H564" s="54">
        <f>_xlfn.XLOOKUP(A564,'[2]Sponsor Profile Report'!$A:$A,'[2]Sponsor Profile Report'!$H:$H)</f>
        <v>3</v>
      </c>
      <c r="I564" s="54" t="str">
        <f>_xlfn.XLOOKUP(A564,'[1]LEA ID Order'!$A:$A,'[1]LEA ID Order'!$N:$N)</f>
        <v/>
      </c>
      <c r="J564" s="54"/>
      <c r="K564" s="54"/>
      <c r="L564" s="1" t="str">
        <f t="shared" si="34"/>
        <v/>
      </c>
      <c r="M564" s="1" t="str">
        <f t="shared" si="35"/>
        <v/>
      </c>
      <c r="N564" s="21"/>
    </row>
    <row r="565" spans="1:14" x14ac:dyDescent="0.25">
      <c r="A565" s="61" t="s">
        <v>1109</v>
      </c>
      <c r="B565" s="62" t="s">
        <v>1110</v>
      </c>
      <c r="C565" s="63">
        <f>_xlfn.XLOOKUP(A565,'[1]LEA ID Order'!$A$2:$A$654,'[1]LEA ID Order'!$D$2:$D$654)</f>
        <v>6.0998586905322658E-2</v>
      </c>
      <c r="D565" s="1" t="str">
        <f t="shared" si="32"/>
        <v/>
      </c>
      <c r="E565" s="1" t="str">
        <f t="shared" si="33"/>
        <v/>
      </c>
      <c r="F565" s="22"/>
      <c r="G565" s="19"/>
      <c r="H565" s="54">
        <f>_xlfn.XLOOKUP(A565,'[2]Sponsor Profile Report'!$A:$A,'[2]Sponsor Profile Report'!$H:$H)</f>
        <v>9</v>
      </c>
      <c r="I565" s="54" t="str">
        <f>_xlfn.XLOOKUP(A565,'[1]LEA ID Order'!$A:$A,'[1]LEA ID Order'!$N:$N)</f>
        <v/>
      </c>
      <c r="J565" s="54"/>
      <c r="K565" s="54"/>
      <c r="L565" s="1" t="str">
        <f t="shared" si="34"/>
        <v/>
      </c>
      <c r="M565" s="1" t="str">
        <f t="shared" si="35"/>
        <v/>
      </c>
      <c r="N565" s="21"/>
    </row>
    <row r="566" spans="1:14" x14ac:dyDescent="0.25">
      <c r="A566" s="61" t="s">
        <v>1113</v>
      </c>
      <c r="B566" s="62" t="s">
        <v>1114</v>
      </c>
      <c r="C566" s="63">
        <f>_xlfn.XLOOKUP(A566,'[1]LEA ID Order'!$A$2:$A$654,'[1]LEA ID Order'!$D$2:$D$654)</f>
        <v>0</v>
      </c>
      <c r="D566" s="1" t="str">
        <f t="shared" si="32"/>
        <v/>
      </c>
      <c r="E566" s="1" t="str">
        <f t="shared" si="33"/>
        <v/>
      </c>
      <c r="F566" s="22"/>
      <c r="G566" s="19"/>
      <c r="H566" s="54">
        <f>_xlfn.XLOOKUP(A566,'[2]Sponsor Profile Report'!$A:$A,'[2]Sponsor Profile Report'!$H:$H)</f>
        <v>1</v>
      </c>
      <c r="I566" s="54" t="str">
        <f>_xlfn.XLOOKUP(A566,'[1]LEA ID Order'!$A:$A,'[1]LEA ID Order'!$N:$N)</f>
        <v/>
      </c>
      <c r="J566" s="54"/>
      <c r="K566" s="54"/>
      <c r="L566" s="1" t="str">
        <f t="shared" si="34"/>
        <v/>
      </c>
      <c r="M566" s="1" t="str">
        <f t="shared" si="35"/>
        <v/>
      </c>
      <c r="N566" s="21"/>
    </row>
    <row r="567" spans="1:14" x14ac:dyDescent="0.25">
      <c r="A567" s="61" t="s">
        <v>1115</v>
      </c>
      <c r="B567" s="62" t="s">
        <v>1116</v>
      </c>
      <c r="C567" s="63">
        <f>_xlfn.XLOOKUP(A567,'[1]LEA ID Order'!$A$2:$A$654,'[1]LEA ID Order'!$D$2:$D$654)</f>
        <v>4.8899755501222494E-3</v>
      </c>
      <c r="D567" s="1" t="str">
        <f t="shared" si="32"/>
        <v/>
      </c>
      <c r="E567" s="1" t="str">
        <f t="shared" si="33"/>
        <v/>
      </c>
      <c r="F567" s="22"/>
      <c r="G567" s="19"/>
      <c r="H567" s="54">
        <f>_xlfn.XLOOKUP(A567,'[2]Sponsor Profile Report'!$A:$A,'[2]Sponsor Profile Report'!$H:$H)</f>
        <v>2</v>
      </c>
      <c r="I567" s="54" t="str">
        <f>_xlfn.XLOOKUP(A567,'[1]LEA ID Order'!$A:$A,'[1]LEA ID Order'!$N:$N)</f>
        <v/>
      </c>
      <c r="J567" s="54"/>
      <c r="K567" s="54"/>
      <c r="L567" s="1" t="str">
        <f t="shared" si="34"/>
        <v/>
      </c>
      <c r="M567" s="1" t="str">
        <f t="shared" si="35"/>
        <v/>
      </c>
      <c r="N567" s="21"/>
    </row>
    <row r="568" spans="1:14" x14ac:dyDescent="0.25">
      <c r="A568" s="61" t="s">
        <v>1117</v>
      </c>
      <c r="B568" s="62" t="s">
        <v>1118</v>
      </c>
      <c r="C568" s="63">
        <f>_xlfn.XLOOKUP(A568,'[1]LEA ID Order'!$A$2:$A$654,'[1]LEA ID Order'!$D$2:$D$654)</f>
        <v>0.34010152284263961</v>
      </c>
      <c r="D568" s="1" t="str">
        <f t="shared" si="32"/>
        <v>X</v>
      </c>
      <c r="E568" s="1" t="str">
        <f t="shared" si="33"/>
        <v/>
      </c>
      <c r="F568" s="22"/>
      <c r="G568" s="19"/>
      <c r="H568" s="54">
        <f>_xlfn.XLOOKUP(A568,'[2]Sponsor Profile Report'!$A:$A,'[2]Sponsor Profile Report'!$H:$H)</f>
        <v>1</v>
      </c>
      <c r="I568" s="54">
        <f>_xlfn.XLOOKUP(A568,'[1]LEA ID Order'!$A:$A,'[1]LEA ID Order'!$N:$N)</f>
        <v>197</v>
      </c>
      <c r="J568" s="54"/>
      <c r="K568" s="54"/>
      <c r="L568" s="1" t="str">
        <f t="shared" si="34"/>
        <v/>
      </c>
      <c r="M568" s="1" t="str">
        <f t="shared" si="35"/>
        <v/>
      </c>
      <c r="N568" s="21"/>
    </row>
    <row r="569" spans="1:14" x14ac:dyDescent="0.25">
      <c r="A569" s="61" t="s">
        <v>1119</v>
      </c>
      <c r="B569" s="62" t="s">
        <v>1120</v>
      </c>
      <c r="C569" s="63">
        <f>_xlfn.XLOOKUP(A569,'[1]LEA ID Order'!$A$2:$A$654,'[1]LEA ID Order'!$D$2:$D$654)</f>
        <v>4.4117647058823532E-2</v>
      </c>
      <c r="D569" s="1" t="str">
        <f t="shared" si="32"/>
        <v/>
      </c>
      <c r="E569" s="1" t="str">
        <f t="shared" si="33"/>
        <v/>
      </c>
      <c r="F569" s="22"/>
      <c r="G569" s="19"/>
      <c r="H569" s="54">
        <f>_xlfn.XLOOKUP(A569,'[2]Sponsor Profile Report'!$A:$A,'[2]Sponsor Profile Report'!$H:$H)</f>
        <v>1</v>
      </c>
      <c r="I569" s="54" t="str">
        <f>_xlfn.XLOOKUP(A569,'[1]LEA ID Order'!$A:$A,'[1]LEA ID Order'!$N:$N)</f>
        <v/>
      </c>
      <c r="J569" s="54"/>
      <c r="K569" s="54"/>
      <c r="L569" s="1" t="str">
        <f t="shared" si="34"/>
        <v/>
      </c>
      <c r="M569" s="1" t="str">
        <f t="shared" si="35"/>
        <v/>
      </c>
      <c r="N569" s="21"/>
    </row>
    <row r="570" spans="1:14" x14ac:dyDescent="0.25">
      <c r="A570" s="61" t="s">
        <v>1121</v>
      </c>
      <c r="B570" s="62" t="s">
        <v>1122</v>
      </c>
      <c r="C570" s="63">
        <f>_xlfn.XLOOKUP(A570,'[1]LEA ID Order'!$A$2:$A$654,'[1]LEA ID Order'!$D$2:$D$654)</f>
        <v>5.0505050505050504E-2</v>
      </c>
      <c r="D570" s="1" t="str">
        <f t="shared" si="32"/>
        <v/>
      </c>
      <c r="E570" s="1" t="str">
        <f t="shared" si="33"/>
        <v/>
      </c>
      <c r="F570" s="22"/>
      <c r="G570" s="19"/>
      <c r="H570" s="54">
        <f>_xlfn.XLOOKUP(A570,'[2]Sponsor Profile Report'!$A:$A,'[2]Sponsor Profile Report'!$H:$H)</f>
        <v>1</v>
      </c>
      <c r="I570" s="54" t="str">
        <f>_xlfn.XLOOKUP(A570,'[1]LEA ID Order'!$A:$A,'[1]LEA ID Order'!$N:$N)</f>
        <v/>
      </c>
      <c r="J570" s="54"/>
      <c r="K570" s="54"/>
      <c r="L570" s="1" t="str">
        <f t="shared" si="34"/>
        <v/>
      </c>
      <c r="M570" s="1" t="str">
        <f t="shared" si="35"/>
        <v/>
      </c>
      <c r="N570" s="21"/>
    </row>
    <row r="571" spans="1:14" x14ac:dyDescent="0.25">
      <c r="A571" s="61" t="s">
        <v>1125</v>
      </c>
      <c r="B571" s="62" t="s">
        <v>117</v>
      </c>
      <c r="C571" s="63">
        <v>0.27779999999999999</v>
      </c>
      <c r="D571" s="1" t="str">
        <f t="shared" si="32"/>
        <v>X</v>
      </c>
      <c r="E571" s="1" t="str">
        <f t="shared" si="33"/>
        <v/>
      </c>
      <c r="F571" s="22"/>
      <c r="G571" s="19"/>
      <c r="H571" s="54">
        <f>_xlfn.XLOOKUP(A571,'[2]Sponsor Profile Report'!$A:$A,'[2]Sponsor Profile Report'!$H:$H)</f>
        <v>1</v>
      </c>
      <c r="I571" s="54">
        <f>_xlfn.XLOOKUP(A571,'[1]LEA ID Order'!$A:$A,'[1]LEA ID Order'!$N:$N)</f>
        <v>54</v>
      </c>
      <c r="J571" s="54"/>
      <c r="K571" s="54"/>
      <c r="L571" s="1" t="str">
        <f t="shared" si="34"/>
        <v/>
      </c>
      <c r="M571" s="1" t="str">
        <f t="shared" si="35"/>
        <v/>
      </c>
      <c r="N571" s="21"/>
    </row>
    <row r="572" spans="1:14" x14ac:dyDescent="0.25">
      <c r="A572" s="61" t="s">
        <v>1126</v>
      </c>
      <c r="B572" s="62" t="s">
        <v>1127</v>
      </c>
      <c r="C572" s="63">
        <f>_xlfn.XLOOKUP(A572,'[1]LEA ID Order'!$A$2:$A$654,'[1]LEA ID Order'!$D$2:$D$654)</f>
        <v>7.2727272727272724E-2</v>
      </c>
      <c r="D572" s="1" t="str">
        <f t="shared" si="32"/>
        <v/>
      </c>
      <c r="E572" s="1" t="str">
        <f t="shared" si="33"/>
        <v/>
      </c>
      <c r="F572" s="22"/>
      <c r="G572" s="19"/>
      <c r="H572" s="54">
        <f>_xlfn.XLOOKUP(A572,'[2]Sponsor Profile Report'!$A:$A,'[2]Sponsor Profile Report'!$H:$H)</f>
        <v>1</v>
      </c>
      <c r="I572" s="54" t="str">
        <f>_xlfn.XLOOKUP(A572,'[1]LEA ID Order'!$A:$A,'[1]LEA ID Order'!$N:$N)</f>
        <v/>
      </c>
      <c r="J572" s="54"/>
      <c r="K572" s="54"/>
      <c r="L572" s="1" t="str">
        <f t="shared" si="34"/>
        <v/>
      </c>
      <c r="M572" s="1" t="str">
        <f t="shared" si="35"/>
        <v/>
      </c>
      <c r="N572" s="21"/>
    </row>
    <row r="573" spans="1:14" x14ac:dyDescent="0.25">
      <c r="A573" s="61" t="s">
        <v>1130</v>
      </c>
      <c r="B573" s="62" t="s">
        <v>1131</v>
      </c>
      <c r="C573" s="63">
        <f>_xlfn.XLOOKUP(A573,'[1]LEA ID Order'!$A$2:$A$654,'[1]LEA ID Order'!$D$2:$D$654)</f>
        <v>0.19117647058823528</v>
      </c>
      <c r="D573" s="1" t="str">
        <f t="shared" si="32"/>
        <v/>
      </c>
      <c r="E573" s="1" t="str">
        <f t="shared" si="33"/>
        <v>X</v>
      </c>
      <c r="F573" s="22"/>
      <c r="G573" s="19"/>
      <c r="H573" s="54">
        <f>_xlfn.XLOOKUP(A573,'[2]Sponsor Profile Report'!$A:$A,'[2]Sponsor Profile Report'!$H:$H)</f>
        <v>1</v>
      </c>
      <c r="I573" s="54">
        <f>_xlfn.XLOOKUP(A573,'[1]LEA ID Order'!$A:$A,'[1]LEA ID Order'!$N:$N)</f>
        <v>68</v>
      </c>
      <c r="J573" s="54"/>
      <c r="K573" s="54"/>
      <c r="L573" s="1" t="str">
        <f t="shared" si="34"/>
        <v/>
      </c>
      <c r="M573" s="1" t="str">
        <f t="shared" si="35"/>
        <v/>
      </c>
      <c r="N573" s="21"/>
    </row>
    <row r="574" spans="1:14" x14ac:dyDescent="0.25">
      <c r="A574" s="61" t="s">
        <v>1132</v>
      </c>
      <c r="B574" s="62" t="s">
        <v>1133</v>
      </c>
      <c r="C574" s="63">
        <v>0.4375</v>
      </c>
      <c r="D574" s="1" t="str">
        <f t="shared" si="32"/>
        <v>X</v>
      </c>
      <c r="E574" s="1" t="str">
        <f t="shared" si="33"/>
        <v/>
      </c>
      <c r="F574" s="22"/>
      <c r="G574" s="19"/>
      <c r="H574" s="54">
        <f>_xlfn.XLOOKUP(A574,'[2]Sponsor Profile Report'!$A:$A,'[2]Sponsor Profile Report'!$H:$H)</f>
        <v>1</v>
      </c>
      <c r="I574" s="54">
        <f>_xlfn.XLOOKUP(A574,'[1]LEA ID Order'!$A:$A,'[1]LEA ID Order'!$N:$N)</f>
        <v>32</v>
      </c>
      <c r="J574" s="54"/>
      <c r="K574" s="54"/>
      <c r="L574" s="1" t="str">
        <f t="shared" si="34"/>
        <v/>
      </c>
      <c r="M574" s="1" t="str">
        <f t="shared" si="35"/>
        <v/>
      </c>
      <c r="N574" s="21"/>
    </row>
    <row r="575" spans="1:14" x14ac:dyDescent="0.25">
      <c r="A575" s="61" t="s">
        <v>1134</v>
      </c>
      <c r="B575" s="62" t="s">
        <v>1135</v>
      </c>
      <c r="C575" s="63">
        <v>0.3256</v>
      </c>
      <c r="D575" s="1" t="str">
        <f t="shared" si="32"/>
        <v>X</v>
      </c>
      <c r="E575" s="1" t="str">
        <f t="shared" si="33"/>
        <v/>
      </c>
      <c r="F575" s="22"/>
      <c r="G575" s="19"/>
      <c r="H575" s="54">
        <f>_xlfn.XLOOKUP(A575,'[2]Sponsor Profile Report'!$A:$A,'[2]Sponsor Profile Report'!$H:$H)</f>
        <v>5</v>
      </c>
      <c r="I575" s="54">
        <f>_xlfn.XLOOKUP(A575,'[1]LEA ID Order'!$A:$A,'[1]LEA ID Order'!$N:$N)</f>
        <v>2371</v>
      </c>
      <c r="J575" s="54"/>
      <c r="K575" s="54"/>
      <c r="L575" s="1" t="str">
        <f t="shared" si="34"/>
        <v/>
      </c>
      <c r="M575" s="1" t="str">
        <f t="shared" si="35"/>
        <v/>
      </c>
      <c r="N575" s="21"/>
    </row>
    <row r="576" spans="1:14" x14ac:dyDescent="0.25">
      <c r="A576" s="61" t="s">
        <v>1138</v>
      </c>
      <c r="B576" s="62" t="s">
        <v>1139</v>
      </c>
      <c r="C576" s="63">
        <f>_xlfn.XLOOKUP(A576,'[1]LEA ID Order'!$A$2:$A$654,'[1]LEA ID Order'!$D$2:$D$654)</f>
        <v>0.20168067226890757</v>
      </c>
      <c r="D576" s="1" t="str">
        <f t="shared" si="32"/>
        <v/>
      </c>
      <c r="E576" s="1" t="str">
        <f t="shared" si="33"/>
        <v>X</v>
      </c>
      <c r="F576" s="22"/>
      <c r="G576" s="19"/>
      <c r="H576" s="54">
        <f>_xlfn.XLOOKUP(A576,'[2]Sponsor Profile Report'!$A:$A,'[2]Sponsor Profile Report'!$H:$H)</f>
        <v>2</v>
      </c>
      <c r="I576" s="54">
        <f>_xlfn.XLOOKUP(A576,'[1]LEA ID Order'!$A:$A,'[1]LEA ID Order'!$N:$N)</f>
        <v>357</v>
      </c>
      <c r="J576" s="54"/>
      <c r="K576" s="54"/>
      <c r="L576" s="1" t="str">
        <f t="shared" si="34"/>
        <v/>
      </c>
      <c r="M576" s="1" t="str">
        <f t="shared" si="35"/>
        <v/>
      </c>
      <c r="N576" s="21"/>
    </row>
    <row r="577" spans="1:14" x14ac:dyDescent="0.25">
      <c r="A577" s="61" t="s">
        <v>1140</v>
      </c>
      <c r="B577" s="62" t="s">
        <v>334</v>
      </c>
      <c r="C577" s="63">
        <f>_xlfn.XLOOKUP(A577,'[1]LEA ID Order'!$A$2:$A$654,'[1]LEA ID Order'!$D$2:$D$654)</f>
        <v>4.7872340425531915E-2</v>
      </c>
      <c r="D577" s="1" t="str">
        <f t="shared" si="32"/>
        <v/>
      </c>
      <c r="E577" s="1" t="str">
        <f t="shared" si="33"/>
        <v/>
      </c>
      <c r="F577" s="22"/>
      <c r="G577" s="19"/>
      <c r="H577" s="54">
        <f>_xlfn.XLOOKUP(A577,'[2]Sponsor Profile Report'!$A:$A,'[2]Sponsor Profile Report'!$H:$H)</f>
        <v>1</v>
      </c>
      <c r="I577" s="54" t="str">
        <f>_xlfn.XLOOKUP(A577,'[1]LEA ID Order'!$A:$A,'[1]LEA ID Order'!$N:$N)</f>
        <v/>
      </c>
      <c r="J577" s="54"/>
      <c r="K577" s="54"/>
      <c r="L577" s="1" t="str">
        <f t="shared" si="34"/>
        <v/>
      </c>
      <c r="M577" s="1" t="str">
        <f t="shared" si="35"/>
        <v/>
      </c>
      <c r="N577" s="21"/>
    </row>
    <row r="578" spans="1:14" x14ac:dyDescent="0.25">
      <c r="A578" s="61" t="s">
        <v>1141</v>
      </c>
      <c r="B578" s="62" t="s">
        <v>1142</v>
      </c>
      <c r="C578" s="63">
        <f>_xlfn.XLOOKUP(A578,'[1]LEA ID Order'!$A$2:$A$654,'[1]LEA ID Order'!$D$2:$D$654)</f>
        <v>0.23539232053422371</v>
      </c>
      <c r="D578" s="1" t="str">
        <f t="shared" si="32"/>
        <v/>
      </c>
      <c r="E578" s="1" t="str">
        <f t="shared" si="33"/>
        <v>X</v>
      </c>
      <c r="F578" s="22"/>
      <c r="G578" s="19"/>
      <c r="H578" s="54">
        <f>_xlfn.XLOOKUP(A578,'[2]Sponsor Profile Report'!$A:$A,'[2]Sponsor Profile Report'!$H:$H)</f>
        <v>2</v>
      </c>
      <c r="I578" s="54">
        <f>_xlfn.XLOOKUP(A578,'[1]LEA ID Order'!$A:$A,'[1]LEA ID Order'!$N:$N)</f>
        <v>599</v>
      </c>
      <c r="J578" s="54"/>
      <c r="K578" s="54"/>
      <c r="L578" s="1" t="str">
        <f t="shared" si="34"/>
        <v/>
      </c>
      <c r="M578" s="1" t="str">
        <f t="shared" si="35"/>
        <v/>
      </c>
      <c r="N578" s="21"/>
    </row>
    <row r="579" spans="1:14" x14ac:dyDescent="0.25">
      <c r="A579" s="61" t="s">
        <v>1143</v>
      </c>
      <c r="B579" s="62" t="s">
        <v>1144</v>
      </c>
      <c r="C579" s="63">
        <f>_xlfn.XLOOKUP(A579,'[1]LEA ID Order'!$A$2:$A$654,'[1]LEA ID Order'!$D$2:$D$654)</f>
        <v>0.11728395061728394</v>
      </c>
      <c r="D579" s="1" t="str">
        <f t="shared" si="32"/>
        <v/>
      </c>
      <c r="E579" s="1" t="str">
        <f t="shared" si="33"/>
        <v/>
      </c>
      <c r="F579" s="22"/>
      <c r="G579" s="19"/>
      <c r="H579" s="54">
        <f>_xlfn.XLOOKUP(A579,'[2]Sponsor Profile Report'!$A:$A,'[2]Sponsor Profile Report'!$H:$H)</f>
        <v>2</v>
      </c>
      <c r="I579" s="54" t="str">
        <f>_xlfn.XLOOKUP(A579,'[1]LEA ID Order'!$A:$A,'[1]LEA ID Order'!$N:$N)</f>
        <v/>
      </c>
      <c r="J579" s="54"/>
      <c r="K579" s="54"/>
      <c r="L579" s="1" t="str">
        <f t="shared" si="34"/>
        <v/>
      </c>
      <c r="M579" s="1" t="str">
        <f t="shared" si="35"/>
        <v/>
      </c>
      <c r="N579" s="21"/>
    </row>
    <row r="580" spans="1:14" x14ac:dyDescent="0.25">
      <c r="A580" s="61" t="s">
        <v>1145</v>
      </c>
      <c r="B580" s="62" t="s">
        <v>1146</v>
      </c>
      <c r="C580" s="63">
        <f>_xlfn.XLOOKUP(A580,'[1]LEA ID Order'!$A$2:$A$654,'[1]LEA ID Order'!$D$2:$D$654)</f>
        <v>0.36282051282051281</v>
      </c>
      <c r="D580" s="1" t="str">
        <f t="shared" si="32"/>
        <v>X</v>
      </c>
      <c r="E580" s="1" t="str">
        <f t="shared" si="33"/>
        <v/>
      </c>
      <c r="F580" s="22"/>
      <c r="G580" s="19"/>
      <c r="H580" s="54">
        <f>_xlfn.XLOOKUP(A580,'[2]Sponsor Profile Report'!$A:$A,'[2]Sponsor Profile Report'!$H:$H)</f>
        <v>3</v>
      </c>
      <c r="I580" s="54">
        <f>_xlfn.XLOOKUP(A580,'[1]LEA ID Order'!$A:$A,'[1]LEA ID Order'!$N:$N)</f>
        <v>780</v>
      </c>
      <c r="J580" s="54"/>
      <c r="K580" s="54"/>
      <c r="L580" s="1" t="str">
        <f t="shared" si="34"/>
        <v/>
      </c>
      <c r="M580" s="1" t="str">
        <f t="shared" si="35"/>
        <v/>
      </c>
      <c r="N580" s="21"/>
    </row>
    <row r="581" spans="1:14" x14ac:dyDescent="0.25">
      <c r="A581" s="61" t="s">
        <v>1149</v>
      </c>
      <c r="B581" s="62" t="s">
        <v>1150</v>
      </c>
      <c r="C581" s="63">
        <v>0.34869999999999995</v>
      </c>
      <c r="D581" s="1" t="str">
        <f t="shared" si="32"/>
        <v>X</v>
      </c>
      <c r="E581" s="1" t="str">
        <f t="shared" si="33"/>
        <v/>
      </c>
      <c r="F581" s="22"/>
      <c r="G581" s="19"/>
      <c r="H581" s="54">
        <f>_xlfn.XLOOKUP(A581,'[2]Sponsor Profile Report'!$A:$A,'[2]Sponsor Profile Report'!$H:$H)</f>
        <v>3</v>
      </c>
      <c r="I581" s="54">
        <f>_xlfn.XLOOKUP(A581,'[1]LEA ID Order'!$A:$A,'[1]LEA ID Order'!$N:$N)</f>
        <v>869</v>
      </c>
      <c r="J581" s="54"/>
      <c r="K581" s="54"/>
      <c r="L581" s="1" t="str">
        <f t="shared" si="34"/>
        <v/>
      </c>
      <c r="M581" s="1" t="str">
        <f t="shared" si="35"/>
        <v/>
      </c>
      <c r="N581" s="21"/>
    </row>
    <row r="582" spans="1:14" x14ac:dyDescent="0.25">
      <c r="A582" s="61" t="s">
        <v>1155</v>
      </c>
      <c r="B582" s="62" t="s">
        <v>1156</v>
      </c>
      <c r="C582" s="63">
        <f>_xlfn.XLOOKUP(A582,'[1]LEA ID Order'!$A$2:$A$654,'[1]LEA ID Order'!$D$2:$D$654)</f>
        <v>6.0773480662983423E-2</v>
      </c>
      <c r="D582" s="1" t="str">
        <f t="shared" si="32"/>
        <v/>
      </c>
      <c r="E582" s="1" t="str">
        <f t="shared" si="33"/>
        <v/>
      </c>
      <c r="F582" s="22"/>
      <c r="G582" s="19"/>
      <c r="H582" s="54">
        <f>_xlfn.XLOOKUP(A582,'[2]Sponsor Profile Report'!$A:$A,'[2]Sponsor Profile Report'!$H:$H)</f>
        <v>1</v>
      </c>
      <c r="I582" s="54" t="str">
        <f>_xlfn.XLOOKUP(A582,'[1]LEA ID Order'!$A:$A,'[1]LEA ID Order'!$N:$N)</f>
        <v/>
      </c>
      <c r="J582" s="54"/>
      <c r="K582" s="54"/>
      <c r="L582" s="1" t="str">
        <f t="shared" si="34"/>
        <v/>
      </c>
      <c r="M582" s="1" t="str">
        <f t="shared" si="35"/>
        <v/>
      </c>
      <c r="N582" s="21"/>
    </row>
    <row r="583" spans="1:14" x14ac:dyDescent="0.25">
      <c r="A583" s="61" t="s">
        <v>1157</v>
      </c>
      <c r="B583" s="62" t="s">
        <v>1158</v>
      </c>
      <c r="C583" s="63">
        <f>_xlfn.XLOOKUP(A583,'[1]LEA ID Order'!$A$2:$A$654,'[1]LEA ID Order'!$D$2:$D$654)</f>
        <v>3.793103448275862E-2</v>
      </c>
      <c r="D583" s="1" t="str">
        <f t="shared" si="32"/>
        <v/>
      </c>
      <c r="E583" s="1" t="str">
        <f t="shared" si="33"/>
        <v/>
      </c>
      <c r="F583" s="22"/>
      <c r="G583" s="19"/>
      <c r="H583" s="54">
        <f>_xlfn.XLOOKUP(A583,'[2]Sponsor Profile Report'!$A:$A,'[2]Sponsor Profile Report'!$H:$H)</f>
        <v>2</v>
      </c>
      <c r="I583" s="54" t="str">
        <f>_xlfn.XLOOKUP(A583,'[1]LEA ID Order'!$A:$A,'[1]LEA ID Order'!$N:$N)</f>
        <v/>
      </c>
      <c r="J583" s="54"/>
      <c r="K583" s="54"/>
      <c r="L583" s="1" t="str">
        <f t="shared" si="34"/>
        <v/>
      </c>
      <c r="M583" s="1" t="str">
        <f t="shared" si="35"/>
        <v/>
      </c>
      <c r="N583" s="21"/>
    </row>
    <row r="584" spans="1:14" x14ac:dyDescent="0.25">
      <c r="A584" s="61" t="s">
        <v>1159</v>
      </c>
      <c r="B584" s="62" t="s">
        <v>1160</v>
      </c>
      <c r="C584" s="63">
        <v>0</v>
      </c>
      <c r="D584" s="1" t="str">
        <f t="shared" si="32"/>
        <v/>
      </c>
      <c r="E584" s="1" t="str">
        <f t="shared" si="33"/>
        <v/>
      </c>
      <c r="F584" s="22"/>
      <c r="G584" s="19"/>
      <c r="H584" s="54">
        <f>_xlfn.XLOOKUP(A584,'[2]Sponsor Profile Report'!$A:$A,'[2]Sponsor Profile Report'!$H:$H)</f>
        <v>1</v>
      </c>
      <c r="I584" s="54" t="str">
        <f>_xlfn.XLOOKUP(A584,'[1]LEA ID Order'!$A:$A,'[1]LEA ID Order'!$N:$N)</f>
        <v/>
      </c>
      <c r="J584" s="54"/>
      <c r="K584" s="54"/>
      <c r="L584" s="1" t="str">
        <f t="shared" si="34"/>
        <v/>
      </c>
      <c r="M584" s="1" t="str">
        <f t="shared" si="35"/>
        <v/>
      </c>
      <c r="N584" s="21"/>
    </row>
    <row r="585" spans="1:14" x14ac:dyDescent="0.25">
      <c r="A585" s="61" t="s">
        <v>1161</v>
      </c>
      <c r="B585" s="62" t="s">
        <v>1162</v>
      </c>
      <c r="C585" s="63">
        <v>0</v>
      </c>
      <c r="D585" s="1" t="str">
        <f t="shared" ref="D585:D648" si="36">IF(C585&gt;=25%,"X",IF(C585&lt;25%,""))</f>
        <v/>
      </c>
      <c r="E585" s="1" t="str">
        <f t="shared" ref="E585:E648" si="37">IF(C585="","",IF(C585&lt;15%,"",IF(C585&lt;25%,"X",IF(C585&gt;=25%,""))))</f>
        <v/>
      </c>
      <c r="F585" s="22"/>
      <c r="G585" s="19"/>
      <c r="H585" s="54">
        <f>_xlfn.XLOOKUP(A585,'[2]Sponsor Profile Report'!$A:$A,'[2]Sponsor Profile Report'!$H:$H)</f>
        <v>1</v>
      </c>
      <c r="I585" s="54" t="str">
        <f>_xlfn.XLOOKUP(A585,'[1]LEA ID Order'!$A:$A,'[1]LEA ID Order'!$N:$N)</f>
        <v/>
      </c>
      <c r="J585" s="54"/>
      <c r="K585" s="54"/>
      <c r="L585" s="1" t="str">
        <f t="shared" ref="L585:L648" si="38">IF(H585="","",IF(H585=J585,"A",IF(H585&gt;J585,"")))</f>
        <v/>
      </c>
      <c r="M585" s="1" t="str">
        <f t="shared" ref="M585:M648" si="39">IF(J585="","",IF(H585&gt;J585,"S",IF(H585=J585,"")))</f>
        <v/>
      </c>
      <c r="N585" s="21"/>
    </row>
    <row r="586" spans="1:14" x14ac:dyDescent="0.25">
      <c r="A586" s="61" t="s">
        <v>1163</v>
      </c>
      <c r="B586" s="62" t="s">
        <v>1164</v>
      </c>
      <c r="C586" s="63">
        <v>0</v>
      </c>
      <c r="D586" s="1" t="str">
        <f t="shared" si="36"/>
        <v/>
      </c>
      <c r="E586" s="1" t="str">
        <f t="shared" si="37"/>
        <v/>
      </c>
      <c r="F586" s="22"/>
      <c r="G586" s="19"/>
      <c r="H586" s="54">
        <f>_xlfn.XLOOKUP(A586,'[2]Sponsor Profile Report'!$A:$A,'[2]Sponsor Profile Report'!$H:$H)</f>
        <v>1</v>
      </c>
      <c r="I586" s="54" t="str">
        <f>_xlfn.XLOOKUP(A586,'[1]LEA ID Order'!$A:$A,'[1]LEA ID Order'!$N:$N)</f>
        <v/>
      </c>
      <c r="J586" s="54"/>
      <c r="K586" s="54"/>
      <c r="L586" s="1" t="str">
        <f t="shared" si="38"/>
        <v/>
      </c>
      <c r="M586" s="1" t="str">
        <f t="shared" si="39"/>
        <v/>
      </c>
      <c r="N586" s="21"/>
    </row>
    <row r="587" spans="1:14" x14ac:dyDescent="0.25">
      <c r="A587" s="61" t="s">
        <v>1165</v>
      </c>
      <c r="B587" s="62" t="s">
        <v>352</v>
      </c>
      <c r="C587" s="63">
        <f>_xlfn.XLOOKUP(A587,'[1]LEA ID Order'!$A$2:$A$654,'[1]LEA ID Order'!$D$2:$D$654)</f>
        <v>6.0606060606060608E-2</v>
      </c>
      <c r="D587" s="1" t="str">
        <f t="shared" si="36"/>
        <v/>
      </c>
      <c r="E587" s="1" t="str">
        <f t="shared" si="37"/>
        <v/>
      </c>
      <c r="F587" s="22"/>
      <c r="G587" s="19"/>
      <c r="H587" s="54">
        <f>_xlfn.XLOOKUP(A587,'[2]Sponsor Profile Report'!$A:$A,'[2]Sponsor Profile Report'!$H:$H)</f>
        <v>1</v>
      </c>
      <c r="I587" s="54" t="str">
        <f>_xlfn.XLOOKUP(A587,'[1]LEA ID Order'!$A:$A,'[1]LEA ID Order'!$N:$N)</f>
        <v/>
      </c>
      <c r="J587" s="54"/>
      <c r="K587" s="54"/>
      <c r="L587" s="1" t="str">
        <f t="shared" si="38"/>
        <v/>
      </c>
      <c r="M587" s="1" t="str">
        <f t="shared" si="39"/>
        <v/>
      </c>
      <c r="N587" s="21"/>
    </row>
    <row r="588" spans="1:14" x14ac:dyDescent="0.25">
      <c r="A588" s="61" t="s">
        <v>1166</v>
      </c>
      <c r="B588" s="62" t="s">
        <v>1167</v>
      </c>
      <c r="C588" s="63">
        <v>0.49659999999999999</v>
      </c>
      <c r="D588" s="1" t="str">
        <f t="shared" si="36"/>
        <v>X</v>
      </c>
      <c r="E588" s="1" t="str">
        <f t="shared" si="37"/>
        <v/>
      </c>
      <c r="F588" s="22"/>
      <c r="G588" s="19"/>
      <c r="H588" s="54">
        <f>_xlfn.XLOOKUP(A588,'[2]Sponsor Profile Report'!$A:$A,'[2]Sponsor Profile Report'!$H:$H)</f>
        <v>2</v>
      </c>
      <c r="I588" s="54">
        <f>_xlfn.XLOOKUP(A588,'[1]LEA ID Order'!$A:$A,'[1]LEA ID Order'!$N:$N)</f>
        <v>445</v>
      </c>
      <c r="J588" s="54"/>
      <c r="K588" s="54"/>
      <c r="L588" s="1" t="str">
        <f t="shared" si="38"/>
        <v/>
      </c>
      <c r="M588" s="1" t="str">
        <f t="shared" si="39"/>
        <v/>
      </c>
      <c r="N588" s="21"/>
    </row>
    <row r="589" spans="1:14" x14ac:dyDescent="0.25">
      <c r="A589" s="61" t="s">
        <v>1170</v>
      </c>
      <c r="B589" s="62" t="s">
        <v>1171</v>
      </c>
      <c r="C589" s="63">
        <f>_xlfn.XLOOKUP(A589,'[1]LEA ID Order'!$A$2:$A$654,'[1]LEA ID Order'!$D$2:$D$654)</f>
        <v>6.6455696202531639E-2</v>
      </c>
      <c r="D589" s="1" t="str">
        <f t="shared" si="36"/>
        <v/>
      </c>
      <c r="E589" s="1" t="str">
        <f t="shared" si="37"/>
        <v/>
      </c>
      <c r="F589" s="22"/>
      <c r="G589" s="19"/>
      <c r="H589" s="54">
        <f>_xlfn.XLOOKUP(A589,'[2]Sponsor Profile Report'!$A:$A,'[2]Sponsor Profile Report'!$H:$H)</f>
        <v>2</v>
      </c>
      <c r="I589" s="54" t="str">
        <f>_xlfn.XLOOKUP(A589,'[1]LEA ID Order'!$A:$A,'[1]LEA ID Order'!$N:$N)</f>
        <v/>
      </c>
      <c r="J589" s="54"/>
      <c r="K589" s="54"/>
      <c r="L589" s="1" t="str">
        <f t="shared" si="38"/>
        <v/>
      </c>
      <c r="M589" s="1" t="str">
        <f t="shared" si="39"/>
        <v/>
      </c>
      <c r="N589" s="21"/>
    </row>
    <row r="590" spans="1:14" x14ac:dyDescent="0.25">
      <c r="A590" s="61" t="s">
        <v>1172</v>
      </c>
      <c r="B590" s="62" t="s">
        <v>1173</v>
      </c>
      <c r="C590" s="63">
        <v>0.21739999999999998</v>
      </c>
      <c r="D590" s="1" t="str">
        <f t="shared" si="36"/>
        <v/>
      </c>
      <c r="E590" s="1" t="str">
        <f t="shared" si="37"/>
        <v>X</v>
      </c>
      <c r="F590" s="22"/>
      <c r="G590" s="19"/>
      <c r="H590" s="54">
        <f>_xlfn.XLOOKUP(A590,'[2]Sponsor Profile Report'!$A:$A,'[2]Sponsor Profile Report'!$H:$H)</f>
        <v>3</v>
      </c>
      <c r="I590" s="54">
        <f>_xlfn.XLOOKUP(A590,'[1]LEA ID Order'!$A:$A,'[1]LEA ID Order'!$N:$N)</f>
        <v>598</v>
      </c>
      <c r="J590" s="54"/>
      <c r="K590" s="54"/>
      <c r="L590" s="1" t="str">
        <f t="shared" si="38"/>
        <v/>
      </c>
      <c r="M590" s="1" t="str">
        <f t="shared" si="39"/>
        <v/>
      </c>
      <c r="N590" s="21"/>
    </row>
    <row r="591" spans="1:14" x14ac:dyDescent="0.25">
      <c r="A591" s="61" t="s">
        <v>1174</v>
      </c>
      <c r="B591" s="62" t="s">
        <v>1175</v>
      </c>
      <c r="C591" s="63">
        <v>0.34520000000000001</v>
      </c>
      <c r="D591" s="1" t="str">
        <f t="shared" si="36"/>
        <v>X</v>
      </c>
      <c r="E591" s="1" t="str">
        <f t="shared" si="37"/>
        <v/>
      </c>
      <c r="F591" s="22"/>
      <c r="G591" s="19"/>
      <c r="H591" s="54">
        <f>_xlfn.XLOOKUP(A591,'[2]Sponsor Profile Report'!$A:$A,'[2]Sponsor Profile Report'!$H:$H)</f>
        <v>2</v>
      </c>
      <c r="I591" s="54">
        <f>_xlfn.XLOOKUP(A591,'[1]LEA ID Order'!$A:$A,'[1]LEA ID Order'!$N:$N)</f>
        <v>281</v>
      </c>
      <c r="J591" s="54"/>
      <c r="K591" s="54"/>
      <c r="L591" s="1" t="str">
        <f t="shared" si="38"/>
        <v/>
      </c>
      <c r="M591" s="1" t="str">
        <f t="shared" si="39"/>
        <v/>
      </c>
      <c r="N591" s="21"/>
    </row>
    <row r="592" spans="1:14" x14ac:dyDescent="0.25">
      <c r="A592" s="61" t="s">
        <v>1176</v>
      </c>
      <c r="B592" s="62" t="s">
        <v>1177</v>
      </c>
      <c r="C592" s="63">
        <v>0.21780000000000002</v>
      </c>
      <c r="D592" s="1" t="str">
        <f t="shared" si="36"/>
        <v/>
      </c>
      <c r="E592" s="1" t="str">
        <f t="shared" si="37"/>
        <v>X</v>
      </c>
      <c r="F592" s="22"/>
      <c r="G592" s="19"/>
      <c r="H592" s="54">
        <f>_xlfn.XLOOKUP(A592,'[2]Sponsor Profile Report'!$A:$A,'[2]Sponsor Profile Report'!$H:$H)</f>
        <v>2</v>
      </c>
      <c r="I592" s="54">
        <f>_xlfn.XLOOKUP(A592,'[1]LEA ID Order'!$A:$A,'[1]LEA ID Order'!$N:$N)</f>
        <v>202</v>
      </c>
      <c r="J592" s="54"/>
      <c r="K592" s="54"/>
      <c r="L592" s="1" t="str">
        <f t="shared" si="38"/>
        <v/>
      </c>
      <c r="M592" s="1" t="str">
        <f t="shared" si="39"/>
        <v/>
      </c>
      <c r="N592" s="21"/>
    </row>
    <row r="593" spans="1:14" x14ac:dyDescent="0.25">
      <c r="A593" s="61" t="s">
        <v>1178</v>
      </c>
      <c r="B593" s="62" t="s">
        <v>1179</v>
      </c>
      <c r="C593" s="63">
        <v>0.2873</v>
      </c>
      <c r="D593" s="1" t="str">
        <f t="shared" si="36"/>
        <v>X</v>
      </c>
      <c r="E593" s="1" t="str">
        <f t="shared" si="37"/>
        <v/>
      </c>
      <c r="F593" s="22"/>
      <c r="G593" s="19"/>
      <c r="H593" s="54">
        <f>_xlfn.XLOOKUP(A593,'[2]Sponsor Profile Report'!$A:$A,'[2]Sponsor Profile Report'!$H:$H)</f>
        <v>3</v>
      </c>
      <c r="I593" s="54">
        <f>_xlfn.XLOOKUP(A593,'[1]LEA ID Order'!$A:$A,'[1]LEA ID Order'!$N:$N)</f>
        <v>449</v>
      </c>
      <c r="J593" s="54"/>
      <c r="K593" s="54"/>
      <c r="L593" s="1" t="str">
        <f t="shared" si="38"/>
        <v/>
      </c>
      <c r="M593" s="1" t="str">
        <f t="shared" si="39"/>
        <v/>
      </c>
      <c r="N593" s="21"/>
    </row>
    <row r="594" spans="1:14" x14ac:dyDescent="0.25">
      <c r="A594" s="61" t="s">
        <v>1180</v>
      </c>
      <c r="B594" s="62" t="s">
        <v>1181</v>
      </c>
      <c r="C594" s="63">
        <v>0.30030000000000001</v>
      </c>
      <c r="D594" s="1" t="str">
        <f t="shared" si="36"/>
        <v>X</v>
      </c>
      <c r="E594" s="1" t="str">
        <f t="shared" si="37"/>
        <v/>
      </c>
      <c r="F594" s="22"/>
      <c r="G594" s="19"/>
      <c r="H594" s="54">
        <f>_xlfn.XLOOKUP(A594,'[2]Sponsor Profile Report'!$A:$A,'[2]Sponsor Profile Report'!$H:$H)</f>
        <v>3</v>
      </c>
      <c r="I594" s="54">
        <f>_xlfn.XLOOKUP(A594,'[1]LEA ID Order'!$A:$A,'[1]LEA ID Order'!$N:$N)</f>
        <v>676</v>
      </c>
      <c r="J594" s="54"/>
      <c r="K594" s="54"/>
      <c r="L594" s="1" t="str">
        <f t="shared" si="38"/>
        <v/>
      </c>
      <c r="M594" s="1" t="str">
        <f t="shared" si="39"/>
        <v/>
      </c>
      <c r="N594" s="21"/>
    </row>
    <row r="595" spans="1:14" x14ac:dyDescent="0.25">
      <c r="A595" s="61" t="s">
        <v>1182</v>
      </c>
      <c r="B595" s="62" t="s">
        <v>1183</v>
      </c>
      <c r="C595" s="63">
        <v>0.2732</v>
      </c>
      <c r="D595" s="1" t="str">
        <f t="shared" si="36"/>
        <v>X</v>
      </c>
      <c r="E595" s="1" t="str">
        <f t="shared" si="37"/>
        <v/>
      </c>
      <c r="F595" s="22"/>
      <c r="G595" s="19"/>
      <c r="H595" s="54">
        <f>_xlfn.XLOOKUP(A595,'[2]Sponsor Profile Report'!$A:$A,'[2]Sponsor Profile Report'!$H:$H)</f>
        <v>3</v>
      </c>
      <c r="I595" s="54">
        <f>_xlfn.XLOOKUP(A595,'[1]LEA ID Order'!$A:$A,'[1]LEA ID Order'!$N:$N)</f>
        <v>571</v>
      </c>
      <c r="J595" s="54"/>
      <c r="K595" s="54"/>
      <c r="L595" s="1" t="str">
        <f t="shared" si="38"/>
        <v/>
      </c>
      <c r="M595" s="1" t="str">
        <f t="shared" si="39"/>
        <v/>
      </c>
      <c r="N595" s="21"/>
    </row>
    <row r="596" spans="1:14" x14ac:dyDescent="0.25">
      <c r="A596" s="61" t="s">
        <v>1184</v>
      </c>
      <c r="B596" s="62" t="s">
        <v>1185</v>
      </c>
      <c r="C596" s="63">
        <v>0.3286</v>
      </c>
      <c r="D596" s="1" t="str">
        <f t="shared" si="36"/>
        <v>X</v>
      </c>
      <c r="E596" s="1" t="str">
        <f t="shared" si="37"/>
        <v/>
      </c>
      <c r="F596" s="22"/>
      <c r="G596" s="19"/>
      <c r="H596" s="54">
        <f>_xlfn.XLOOKUP(A596,'[2]Sponsor Profile Report'!$A:$A,'[2]Sponsor Profile Report'!$H:$H)</f>
        <v>6</v>
      </c>
      <c r="I596" s="54">
        <f>_xlfn.XLOOKUP(A596,'[1]LEA ID Order'!$A:$A,'[1]LEA ID Order'!$N:$N)</f>
        <v>1954</v>
      </c>
      <c r="J596" s="54"/>
      <c r="K596" s="54"/>
      <c r="L596" s="1" t="str">
        <f t="shared" si="38"/>
        <v/>
      </c>
      <c r="M596" s="1" t="str">
        <f t="shared" si="39"/>
        <v/>
      </c>
      <c r="N596" s="21"/>
    </row>
    <row r="597" spans="1:14" x14ac:dyDescent="0.25">
      <c r="A597" s="61" t="s">
        <v>1186</v>
      </c>
      <c r="B597" s="62" t="s">
        <v>1187</v>
      </c>
      <c r="C597" s="63">
        <v>0.26750000000000002</v>
      </c>
      <c r="D597" s="1" t="str">
        <f t="shared" si="36"/>
        <v>X</v>
      </c>
      <c r="E597" s="1" t="str">
        <f t="shared" si="37"/>
        <v/>
      </c>
      <c r="F597" s="22"/>
      <c r="G597" s="19"/>
      <c r="H597" s="54">
        <f>_xlfn.XLOOKUP(A597,'[2]Sponsor Profile Report'!$A:$A,'[2]Sponsor Profile Report'!$H:$H)</f>
        <v>2</v>
      </c>
      <c r="I597" s="54">
        <f>_xlfn.XLOOKUP(A597,'[1]LEA ID Order'!$A:$A,'[1]LEA ID Order'!$N:$N)</f>
        <v>486</v>
      </c>
      <c r="J597" s="54"/>
      <c r="K597" s="54"/>
      <c r="L597" s="1" t="str">
        <f t="shared" si="38"/>
        <v/>
      </c>
      <c r="M597" s="1" t="str">
        <f t="shared" si="39"/>
        <v/>
      </c>
      <c r="N597" s="21"/>
    </row>
    <row r="598" spans="1:14" x14ac:dyDescent="0.25">
      <c r="A598" s="61" t="s">
        <v>1188</v>
      </c>
      <c r="B598" s="62" t="s">
        <v>1189</v>
      </c>
      <c r="C598" s="63">
        <v>0.24739999999999998</v>
      </c>
      <c r="D598" s="1" t="str">
        <f t="shared" si="36"/>
        <v/>
      </c>
      <c r="E598" s="1" t="str">
        <f t="shared" si="37"/>
        <v>X</v>
      </c>
      <c r="F598" s="22"/>
      <c r="G598" s="19"/>
      <c r="H598" s="54">
        <f>_xlfn.XLOOKUP(A598,'[2]Sponsor Profile Report'!$A:$A,'[2]Sponsor Profile Report'!$H:$H)</f>
        <v>2</v>
      </c>
      <c r="I598" s="54">
        <f>_xlfn.XLOOKUP(A598,'[1]LEA ID Order'!$A:$A,'[1]LEA ID Order'!$N:$N)</f>
        <v>194</v>
      </c>
      <c r="J598" s="54"/>
      <c r="K598" s="54"/>
      <c r="L598" s="1" t="str">
        <f t="shared" si="38"/>
        <v/>
      </c>
      <c r="M598" s="1" t="str">
        <f t="shared" si="39"/>
        <v/>
      </c>
      <c r="N598" s="21"/>
    </row>
    <row r="599" spans="1:14" x14ac:dyDescent="0.25">
      <c r="A599" s="61" t="s">
        <v>1192</v>
      </c>
      <c r="B599" s="62" t="s">
        <v>1193</v>
      </c>
      <c r="C599" s="63">
        <v>0.33329999999999999</v>
      </c>
      <c r="D599" s="1" t="str">
        <f t="shared" si="36"/>
        <v>X</v>
      </c>
      <c r="E599" s="1" t="str">
        <f t="shared" si="37"/>
        <v/>
      </c>
      <c r="F599" s="22"/>
      <c r="G599" s="19"/>
      <c r="H599" s="54">
        <f>_xlfn.XLOOKUP(A599,'[2]Sponsor Profile Report'!$A:$A,'[2]Sponsor Profile Report'!$H:$H)</f>
        <v>2</v>
      </c>
      <c r="I599" s="54">
        <f>_xlfn.XLOOKUP(A599,'[1]LEA ID Order'!$A:$A,'[1]LEA ID Order'!$N:$N)</f>
        <v>588</v>
      </c>
      <c r="J599" s="54"/>
      <c r="K599" s="54"/>
      <c r="L599" s="1" t="str">
        <f t="shared" si="38"/>
        <v/>
      </c>
      <c r="M599" s="1" t="str">
        <f t="shared" si="39"/>
        <v/>
      </c>
      <c r="N599" s="21"/>
    </row>
    <row r="600" spans="1:14" x14ac:dyDescent="0.25">
      <c r="A600" s="61" t="s">
        <v>1194</v>
      </c>
      <c r="B600" s="62" t="s">
        <v>1195</v>
      </c>
      <c r="C600" s="63">
        <v>0.24840000000000001</v>
      </c>
      <c r="D600" s="1" t="str">
        <f t="shared" si="36"/>
        <v/>
      </c>
      <c r="E600" s="1" t="str">
        <f t="shared" si="37"/>
        <v>X</v>
      </c>
      <c r="F600" s="22"/>
      <c r="G600" s="19"/>
      <c r="H600" s="54">
        <f>_xlfn.XLOOKUP(A600,'[2]Sponsor Profile Report'!$A:$A,'[2]Sponsor Profile Report'!$H:$H)</f>
        <v>6</v>
      </c>
      <c r="I600" s="54">
        <f>_xlfn.XLOOKUP(A600,'[1]LEA ID Order'!$A:$A,'[1]LEA ID Order'!$N:$N)</f>
        <v>1594</v>
      </c>
      <c r="J600" s="54"/>
      <c r="K600" s="54"/>
      <c r="L600" s="1" t="str">
        <f t="shared" si="38"/>
        <v/>
      </c>
      <c r="M600" s="1" t="str">
        <f t="shared" si="39"/>
        <v/>
      </c>
      <c r="N600" s="21"/>
    </row>
    <row r="601" spans="1:14" x14ac:dyDescent="0.25">
      <c r="A601" s="61" t="s">
        <v>1196</v>
      </c>
      <c r="B601" s="62" t="s">
        <v>1197</v>
      </c>
      <c r="C601" s="63">
        <v>0.24309999999999998</v>
      </c>
      <c r="D601" s="1" t="str">
        <f t="shared" si="36"/>
        <v/>
      </c>
      <c r="E601" s="1" t="str">
        <f t="shared" si="37"/>
        <v>X</v>
      </c>
      <c r="F601" s="22"/>
      <c r="G601" s="19"/>
      <c r="H601" s="54">
        <f>_xlfn.XLOOKUP(A601,'[2]Sponsor Profile Report'!$A:$A,'[2]Sponsor Profile Report'!$H:$H)</f>
        <v>3</v>
      </c>
      <c r="I601" s="54">
        <f>_xlfn.XLOOKUP(A601,'[1]LEA ID Order'!$A:$A,'[1]LEA ID Order'!$N:$N)</f>
        <v>510</v>
      </c>
      <c r="J601" s="54"/>
      <c r="K601" s="54"/>
      <c r="L601" s="1" t="str">
        <f t="shared" si="38"/>
        <v/>
      </c>
      <c r="M601" s="1" t="str">
        <f t="shared" si="39"/>
        <v/>
      </c>
      <c r="N601" s="21"/>
    </row>
    <row r="602" spans="1:14" x14ac:dyDescent="0.25">
      <c r="A602" s="61" t="s">
        <v>1198</v>
      </c>
      <c r="B602" s="62" t="s">
        <v>1199</v>
      </c>
      <c r="C602" s="63">
        <f>_xlfn.XLOOKUP(A602,'[1]LEA ID Order'!$A$2:$A$654,'[1]LEA ID Order'!$D$2:$D$654)</f>
        <v>0.16226415094339622</v>
      </c>
      <c r="D602" s="1" t="str">
        <f t="shared" si="36"/>
        <v/>
      </c>
      <c r="E602" s="1" t="str">
        <f t="shared" si="37"/>
        <v>X</v>
      </c>
      <c r="F602" s="22"/>
      <c r="G602" s="19"/>
      <c r="H602" s="54">
        <f>_xlfn.XLOOKUP(A602,'[2]Sponsor Profile Report'!$A:$A,'[2]Sponsor Profile Report'!$H:$H)</f>
        <v>2</v>
      </c>
      <c r="I602" s="54">
        <f>_xlfn.XLOOKUP(A602,'[1]LEA ID Order'!$A:$A,'[1]LEA ID Order'!$N:$N)</f>
        <v>265</v>
      </c>
      <c r="J602" s="54"/>
      <c r="K602" s="54"/>
      <c r="L602" s="1" t="str">
        <f t="shared" si="38"/>
        <v/>
      </c>
      <c r="M602" s="1" t="str">
        <f t="shared" si="39"/>
        <v/>
      </c>
      <c r="N602" s="21"/>
    </row>
    <row r="603" spans="1:14" x14ac:dyDescent="0.25">
      <c r="A603" s="61" t="s">
        <v>1202</v>
      </c>
      <c r="B603" s="62" t="s">
        <v>1203</v>
      </c>
      <c r="C603" s="63">
        <f>_xlfn.XLOOKUP(A603,'[1]LEA ID Order'!$A$2:$A$654,'[1]LEA ID Order'!$D$2:$D$654)</f>
        <v>8.3333333333333329E-2</v>
      </c>
      <c r="D603" s="1" t="str">
        <f t="shared" si="36"/>
        <v/>
      </c>
      <c r="E603" s="1" t="str">
        <f t="shared" si="37"/>
        <v/>
      </c>
      <c r="F603" s="22"/>
      <c r="G603" s="19"/>
      <c r="H603" s="54">
        <f>_xlfn.XLOOKUP(A603,'[2]Sponsor Profile Report'!$A:$A,'[2]Sponsor Profile Report'!$H:$H)</f>
        <v>2</v>
      </c>
      <c r="I603" s="54" t="str">
        <f>_xlfn.XLOOKUP(A603,'[1]LEA ID Order'!$A:$A,'[1]LEA ID Order'!$N:$N)</f>
        <v/>
      </c>
      <c r="J603" s="54"/>
      <c r="K603" s="54"/>
      <c r="L603" s="1" t="str">
        <f t="shared" si="38"/>
        <v/>
      </c>
      <c r="M603" s="1" t="str">
        <f t="shared" si="39"/>
        <v/>
      </c>
      <c r="N603" s="21"/>
    </row>
    <row r="604" spans="1:14" x14ac:dyDescent="0.25">
      <c r="A604" s="61" t="s">
        <v>1204</v>
      </c>
      <c r="B604" s="62" t="s">
        <v>1205</v>
      </c>
      <c r="C604" s="63">
        <f>_xlfn.XLOOKUP(A604,'[1]LEA ID Order'!$A$2:$A$654,'[1]LEA ID Order'!$D$2:$D$654)</f>
        <v>0.21621621621621623</v>
      </c>
      <c r="D604" s="1" t="str">
        <f t="shared" si="36"/>
        <v/>
      </c>
      <c r="E604" s="1" t="str">
        <f t="shared" si="37"/>
        <v>X</v>
      </c>
      <c r="F604" s="22"/>
      <c r="G604" s="19"/>
      <c r="H604" s="54">
        <f>_xlfn.XLOOKUP(A604,'[2]Sponsor Profile Report'!$A:$A,'[2]Sponsor Profile Report'!$H:$H)</f>
        <v>2</v>
      </c>
      <c r="I604" s="54">
        <f>_xlfn.XLOOKUP(A604,'[1]LEA ID Order'!$A:$A,'[1]LEA ID Order'!$N:$N)</f>
        <v>185</v>
      </c>
      <c r="J604" s="54"/>
      <c r="K604" s="54"/>
      <c r="L604" s="1" t="str">
        <f t="shared" si="38"/>
        <v/>
      </c>
      <c r="M604" s="1" t="str">
        <f t="shared" si="39"/>
        <v/>
      </c>
      <c r="N604" s="21"/>
    </row>
    <row r="605" spans="1:14" x14ac:dyDescent="0.25">
      <c r="A605" s="61" t="s">
        <v>1206</v>
      </c>
      <c r="B605" s="62" t="s">
        <v>1207</v>
      </c>
      <c r="C605" s="63">
        <f>_xlfn.XLOOKUP(A605,'[1]LEA ID Order'!$A$2:$A$654,'[1]LEA ID Order'!$D$2:$D$654)</f>
        <v>0.27272727272727271</v>
      </c>
      <c r="D605" s="1" t="str">
        <f t="shared" si="36"/>
        <v>X</v>
      </c>
      <c r="E605" s="1" t="str">
        <f t="shared" si="37"/>
        <v/>
      </c>
      <c r="F605" s="22"/>
      <c r="G605" s="19"/>
      <c r="H605" s="54">
        <f>_xlfn.XLOOKUP(A605,'[2]Sponsor Profile Report'!$A:$A,'[2]Sponsor Profile Report'!$H:$H)</f>
        <v>1</v>
      </c>
      <c r="I605" s="54">
        <f>_xlfn.XLOOKUP(A605,'[1]LEA ID Order'!$A:$A,'[1]LEA ID Order'!$N:$N)</f>
        <v>176</v>
      </c>
      <c r="J605" s="54"/>
      <c r="K605" s="54"/>
      <c r="L605" s="1" t="str">
        <f t="shared" si="38"/>
        <v/>
      </c>
      <c r="M605" s="1" t="str">
        <f t="shared" si="39"/>
        <v/>
      </c>
      <c r="N605" s="21"/>
    </row>
    <row r="606" spans="1:14" x14ac:dyDescent="0.25">
      <c r="A606" s="61" t="s">
        <v>1208</v>
      </c>
      <c r="B606" s="62" t="s">
        <v>1209</v>
      </c>
      <c r="C606" s="63">
        <v>0.30920000000000003</v>
      </c>
      <c r="D606" s="1" t="str">
        <f t="shared" si="36"/>
        <v>X</v>
      </c>
      <c r="E606" s="1" t="str">
        <f t="shared" si="37"/>
        <v/>
      </c>
      <c r="F606" s="22"/>
      <c r="G606" s="19"/>
      <c r="H606" s="54">
        <f>_xlfn.XLOOKUP(A606,'[2]Sponsor Profile Report'!$A:$A,'[2]Sponsor Profile Report'!$H:$H)</f>
        <v>3</v>
      </c>
      <c r="I606" s="54">
        <f>_xlfn.XLOOKUP(A606,'[1]LEA ID Order'!$A:$A,'[1]LEA ID Order'!$N:$N)</f>
        <v>1203</v>
      </c>
      <c r="J606" s="54"/>
      <c r="K606" s="54"/>
      <c r="L606" s="1" t="str">
        <f t="shared" si="38"/>
        <v/>
      </c>
      <c r="M606" s="1" t="str">
        <f t="shared" si="39"/>
        <v/>
      </c>
      <c r="N606" s="21"/>
    </row>
    <row r="607" spans="1:14" x14ac:dyDescent="0.25">
      <c r="A607" s="61" t="s">
        <v>1210</v>
      </c>
      <c r="B607" s="62" t="s">
        <v>1211</v>
      </c>
      <c r="C607" s="63">
        <f>_xlfn.XLOOKUP(A607,'[1]LEA ID Order'!$A$2:$A$654,'[1]LEA ID Order'!$D$2:$D$654)</f>
        <v>0.35014005602240894</v>
      </c>
      <c r="D607" s="1" t="str">
        <f t="shared" si="36"/>
        <v>X</v>
      </c>
      <c r="E607" s="1" t="str">
        <f t="shared" si="37"/>
        <v/>
      </c>
      <c r="F607" s="22"/>
      <c r="G607" s="19"/>
      <c r="H607" s="54">
        <f>_xlfn.XLOOKUP(A607,'[2]Sponsor Profile Report'!$A:$A,'[2]Sponsor Profile Report'!$H:$H)</f>
        <v>7</v>
      </c>
      <c r="I607" s="54">
        <f>_xlfn.XLOOKUP(A607,'[1]LEA ID Order'!$A:$A,'[1]LEA ID Order'!$N:$N)</f>
        <v>4641</v>
      </c>
      <c r="J607" s="54"/>
      <c r="K607" s="54"/>
      <c r="L607" s="1" t="str">
        <f t="shared" si="38"/>
        <v/>
      </c>
      <c r="M607" s="1" t="str">
        <f t="shared" si="39"/>
        <v/>
      </c>
      <c r="N607" s="21"/>
    </row>
    <row r="608" spans="1:14" x14ac:dyDescent="0.25">
      <c r="A608" s="61" t="s">
        <v>1212</v>
      </c>
      <c r="B608" s="62" t="s">
        <v>1213</v>
      </c>
      <c r="C608" s="63">
        <v>0.35520000000000002</v>
      </c>
      <c r="D608" s="1" t="str">
        <f t="shared" si="36"/>
        <v>X</v>
      </c>
      <c r="E608" s="1" t="str">
        <f t="shared" si="37"/>
        <v/>
      </c>
      <c r="F608" s="22"/>
      <c r="G608" s="19"/>
      <c r="H608" s="54">
        <f>_xlfn.XLOOKUP(A608,'[2]Sponsor Profile Report'!$A:$A,'[2]Sponsor Profile Report'!$H:$H)</f>
        <v>4</v>
      </c>
      <c r="I608" s="54">
        <f>_xlfn.XLOOKUP(A608,'[1]LEA ID Order'!$A:$A,'[1]LEA ID Order'!$N:$N)</f>
        <v>1298</v>
      </c>
      <c r="J608" s="54"/>
      <c r="K608" s="54"/>
      <c r="L608" s="1" t="str">
        <f t="shared" si="38"/>
        <v/>
      </c>
      <c r="M608" s="1" t="str">
        <f t="shared" si="39"/>
        <v/>
      </c>
      <c r="N608" s="21"/>
    </row>
    <row r="609" spans="1:14" x14ac:dyDescent="0.25">
      <c r="A609" s="61" t="s">
        <v>1214</v>
      </c>
      <c r="B609" s="62" t="s">
        <v>1215</v>
      </c>
      <c r="C609" s="63">
        <f>_xlfn.XLOOKUP(A609,'[1]LEA ID Order'!$A$2:$A$654,'[1]LEA ID Order'!$D$2:$D$654)</f>
        <v>0.16015625</v>
      </c>
      <c r="D609" s="1" t="str">
        <f t="shared" si="36"/>
        <v/>
      </c>
      <c r="E609" s="1" t="str">
        <f t="shared" si="37"/>
        <v>X</v>
      </c>
      <c r="F609" s="22"/>
      <c r="G609" s="19"/>
      <c r="H609" s="54">
        <f>_xlfn.XLOOKUP(A609,'[2]Sponsor Profile Report'!$A:$A,'[2]Sponsor Profile Report'!$H:$H)</f>
        <v>2</v>
      </c>
      <c r="I609" s="54">
        <f>_xlfn.XLOOKUP(A609,'[1]LEA ID Order'!$A:$A,'[1]LEA ID Order'!$N:$N)</f>
        <v>256</v>
      </c>
      <c r="J609" s="54"/>
      <c r="K609" s="54"/>
      <c r="L609" s="1" t="str">
        <f t="shared" si="38"/>
        <v/>
      </c>
      <c r="M609" s="1" t="str">
        <f t="shared" si="39"/>
        <v/>
      </c>
      <c r="N609" s="21"/>
    </row>
    <row r="610" spans="1:14" x14ac:dyDescent="0.25">
      <c r="A610" s="61" t="s">
        <v>1216</v>
      </c>
      <c r="B610" s="62" t="s">
        <v>1217</v>
      </c>
      <c r="C610" s="63">
        <f>_xlfn.XLOOKUP(A610,'[1]LEA ID Order'!$A$2:$A$654,'[1]LEA ID Order'!$D$2:$D$654)</f>
        <v>0.34782608695652173</v>
      </c>
      <c r="D610" s="1" t="str">
        <f t="shared" si="36"/>
        <v>X</v>
      </c>
      <c r="E610" s="1" t="str">
        <f t="shared" si="37"/>
        <v/>
      </c>
      <c r="F610" s="22"/>
      <c r="G610" s="19"/>
      <c r="H610" s="54">
        <f>_xlfn.XLOOKUP(A610,'[2]Sponsor Profile Report'!$A:$A,'[2]Sponsor Profile Report'!$H:$H)</f>
        <v>1</v>
      </c>
      <c r="I610" s="54">
        <f>_xlfn.XLOOKUP(A610,'[1]LEA ID Order'!$A:$A,'[1]LEA ID Order'!$N:$N)</f>
        <v>69</v>
      </c>
      <c r="J610" s="54"/>
      <c r="K610" s="54"/>
      <c r="L610" s="1" t="str">
        <f t="shared" si="38"/>
        <v/>
      </c>
      <c r="M610" s="1" t="str">
        <f t="shared" si="39"/>
        <v/>
      </c>
      <c r="N610" s="21"/>
    </row>
    <row r="611" spans="1:14" x14ac:dyDescent="0.25">
      <c r="A611" s="61" t="s">
        <v>1222</v>
      </c>
      <c r="B611" s="62" t="s">
        <v>1223</v>
      </c>
      <c r="C611" s="63">
        <v>0.31950000000000001</v>
      </c>
      <c r="D611" s="1" t="str">
        <f t="shared" si="36"/>
        <v>X</v>
      </c>
      <c r="E611" s="1" t="str">
        <f t="shared" si="37"/>
        <v/>
      </c>
      <c r="F611" s="22"/>
      <c r="G611" s="19"/>
      <c r="H611" s="54">
        <f>_xlfn.XLOOKUP(A611,'[2]Sponsor Profile Report'!$A:$A,'[2]Sponsor Profile Report'!$H:$H)</f>
        <v>2</v>
      </c>
      <c r="I611" s="54">
        <f>_xlfn.XLOOKUP(A611,'[1]LEA ID Order'!$A:$A,'[1]LEA ID Order'!$N:$N)</f>
        <v>385</v>
      </c>
      <c r="J611" s="54"/>
      <c r="K611" s="54"/>
      <c r="L611" s="1" t="str">
        <f t="shared" si="38"/>
        <v/>
      </c>
      <c r="M611" s="1" t="str">
        <f t="shared" si="39"/>
        <v/>
      </c>
      <c r="N611" s="21"/>
    </row>
    <row r="612" spans="1:14" x14ac:dyDescent="0.25">
      <c r="A612" s="61" t="s">
        <v>1228</v>
      </c>
      <c r="B612" s="62" t="s">
        <v>1229</v>
      </c>
      <c r="C612" s="63">
        <v>0.1673</v>
      </c>
      <c r="D612" s="1" t="str">
        <f t="shared" si="36"/>
        <v/>
      </c>
      <c r="E612" s="1" t="str">
        <f t="shared" si="37"/>
        <v>X</v>
      </c>
      <c r="F612" s="22"/>
      <c r="G612" s="19"/>
      <c r="H612" s="54">
        <f>_xlfn.XLOOKUP(A612,'[2]Sponsor Profile Report'!$A:$A,'[2]Sponsor Profile Report'!$H:$H)</f>
        <v>2</v>
      </c>
      <c r="I612" s="54">
        <f>_xlfn.XLOOKUP(A612,'[1]LEA ID Order'!$A:$A,'[1]LEA ID Order'!$N:$N)</f>
        <v>496</v>
      </c>
      <c r="J612" s="54"/>
      <c r="K612" s="54"/>
      <c r="L612" s="1" t="str">
        <f t="shared" si="38"/>
        <v/>
      </c>
      <c r="M612" s="1" t="str">
        <f t="shared" si="39"/>
        <v/>
      </c>
      <c r="N612" s="21"/>
    </row>
    <row r="613" spans="1:14" x14ac:dyDescent="0.25">
      <c r="A613" s="61" t="s">
        <v>1232</v>
      </c>
      <c r="B613" s="62" t="s">
        <v>1233</v>
      </c>
      <c r="C613" s="63">
        <v>0.3</v>
      </c>
      <c r="D613" s="1" t="str">
        <f t="shared" si="36"/>
        <v>X</v>
      </c>
      <c r="E613" s="1" t="str">
        <f t="shared" si="37"/>
        <v/>
      </c>
      <c r="F613" s="22"/>
      <c r="G613" s="19"/>
      <c r="H613" s="54">
        <f>_xlfn.XLOOKUP(A613,'[2]Sponsor Profile Report'!$A:$A,'[2]Sponsor Profile Report'!$H:$H)</f>
        <v>5</v>
      </c>
      <c r="I613" s="54">
        <f>_xlfn.XLOOKUP(A613,'[1]LEA ID Order'!$A:$A,'[1]LEA ID Order'!$N:$N)</f>
        <v>2277</v>
      </c>
      <c r="J613" s="54"/>
      <c r="K613" s="54"/>
      <c r="L613" s="1" t="str">
        <f t="shared" si="38"/>
        <v/>
      </c>
      <c r="M613" s="1" t="str">
        <f t="shared" si="39"/>
        <v/>
      </c>
      <c r="N613" s="21"/>
    </row>
    <row r="614" spans="1:14" x14ac:dyDescent="0.25">
      <c r="A614" s="61" t="s">
        <v>1234</v>
      </c>
      <c r="B614" s="62" t="s">
        <v>1235</v>
      </c>
      <c r="C614" s="63">
        <f>_xlfn.XLOOKUP(A614,'[1]LEA ID Order'!$A$2:$A$654,'[1]LEA ID Order'!$D$2:$D$654)</f>
        <v>9.0909090909090912E-2</v>
      </c>
      <c r="D614" s="1" t="str">
        <f t="shared" si="36"/>
        <v/>
      </c>
      <c r="E614" s="1" t="str">
        <f t="shared" si="37"/>
        <v/>
      </c>
      <c r="F614" s="22"/>
      <c r="G614" s="19"/>
      <c r="H614" s="54">
        <f>_xlfn.XLOOKUP(A614,'[2]Sponsor Profile Report'!$A:$A,'[2]Sponsor Profile Report'!$H:$H)</f>
        <v>2</v>
      </c>
      <c r="I614" s="54" t="str">
        <f>_xlfn.XLOOKUP(A614,'[1]LEA ID Order'!$A:$A,'[1]LEA ID Order'!$N:$N)</f>
        <v/>
      </c>
      <c r="J614" s="54"/>
      <c r="K614" s="54"/>
      <c r="L614" s="1" t="str">
        <f t="shared" si="38"/>
        <v/>
      </c>
      <c r="M614" s="1" t="str">
        <f t="shared" si="39"/>
        <v/>
      </c>
      <c r="N614" s="21"/>
    </row>
    <row r="615" spans="1:14" x14ac:dyDescent="0.25">
      <c r="A615" s="61" t="s">
        <v>1236</v>
      </c>
      <c r="B615" s="62" t="s">
        <v>1237</v>
      </c>
      <c r="C615" s="63">
        <v>0.29499999999999998</v>
      </c>
      <c r="D615" s="1" t="str">
        <f t="shared" si="36"/>
        <v>X</v>
      </c>
      <c r="E615" s="1" t="str">
        <f t="shared" si="37"/>
        <v/>
      </c>
      <c r="F615" s="22"/>
      <c r="G615" s="19"/>
      <c r="H615" s="54">
        <f>_xlfn.XLOOKUP(A615,'[2]Sponsor Profile Report'!$A:$A,'[2]Sponsor Profile Report'!$H:$H)</f>
        <v>2</v>
      </c>
      <c r="I615" s="54">
        <f>_xlfn.XLOOKUP(A615,'[1]LEA ID Order'!$A:$A,'[1]LEA ID Order'!$N:$N)</f>
        <v>200</v>
      </c>
      <c r="J615" s="54"/>
      <c r="K615" s="54"/>
      <c r="L615" s="1" t="str">
        <f t="shared" si="38"/>
        <v/>
      </c>
      <c r="M615" s="1" t="str">
        <f t="shared" si="39"/>
        <v/>
      </c>
      <c r="N615" s="21"/>
    </row>
    <row r="616" spans="1:14" x14ac:dyDescent="0.25">
      <c r="A616" s="61" t="s">
        <v>1238</v>
      </c>
      <c r="B616" s="62" t="s">
        <v>1239</v>
      </c>
      <c r="C616" s="63">
        <v>0.20449999999999999</v>
      </c>
      <c r="D616" s="1" t="str">
        <f t="shared" si="36"/>
        <v/>
      </c>
      <c r="E616" s="1" t="str">
        <f t="shared" si="37"/>
        <v>X</v>
      </c>
      <c r="F616" s="22"/>
      <c r="G616" s="19"/>
      <c r="H616" s="54">
        <f>_xlfn.XLOOKUP(A616,'[2]Sponsor Profile Report'!$A:$A,'[2]Sponsor Profile Report'!$H:$H)</f>
        <v>2</v>
      </c>
      <c r="I616" s="54">
        <f>_xlfn.XLOOKUP(A616,'[1]LEA ID Order'!$A:$A,'[1]LEA ID Order'!$N:$N)</f>
        <v>176</v>
      </c>
      <c r="J616" s="54"/>
      <c r="K616" s="54"/>
      <c r="L616" s="1" t="str">
        <f t="shared" si="38"/>
        <v/>
      </c>
      <c r="M616" s="1" t="str">
        <f t="shared" si="39"/>
        <v/>
      </c>
      <c r="N616" s="21"/>
    </row>
    <row r="617" spans="1:14" x14ac:dyDescent="0.25">
      <c r="A617" s="61" t="s">
        <v>1240</v>
      </c>
      <c r="B617" s="62" t="s">
        <v>1241</v>
      </c>
      <c r="C617" s="63">
        <f>_xlfn.XLOOKUP(A617,'[1]LEA ID Order'!$A$2:$A$654,'[1]LEA ID Order'!$D$2:$D$654)</f>
        <v>0.14935064935064934</v>
      </c>
      <c r="D617" s="1" t="str">
        <f t="shared" si="36"/>
        <v/>
      </c>
      <c r="E617" s="1" t="str">
        <f t="shared" si="37"/>
        <v/>
      </c>
      <c r="F617" s="22"/>
      <c r="G617" s="19"/>
      <c r="H617" s="54">
        <f>_xlfn.XLOOKUP(A617,'[2]Sponsor Profile Report'!$A:$A,'[2]Sponsor Profile Report'!$H:$H)</f>
        <v>5</v>
      </c>
      <c r="I617" s="54" t="str">
        <f>_xlfn.XLOOKUP(A617,'[1]LEA ID Order'!$A:$A,'[1]LEA ID Order'!$N:$N)</f>
        <v/>
      </c>
      <c r="J617" s="54"/>
      <c r="K617" s="54"/>
      <c r="L617" s="1" t="str">
        <f t="shared" si="38"/>
        <v/>
      </c>
      <c r="M617" s="1" t="str">
        <f t="shared" si="39"/>
        <v/>
      </c>
      <c r="N617" s="21"/>
    </row>
    <row r="618" spans="1:14" x14ac:dyDescent="0.25">
      <c r="A618" s="61" t="s">
        <v>1242</v>
      </c>
      <c r="B618" s="62" t="s">
        <v>1243</v>
      </c>
      <c r="C618" s="63">
        <f>_xlfn.XLOOKUP(A618,'[1]LEA ID Order'!$A$2:$A$654,'[1]LEA ID Order'!$D$2:$D$654)</f>
        <v>0.17277310924369749</v>
      </c>
      <c r="D618" s="1" t="str">
        <f t="shared" si="36"/>
        <v/>
      </c>
      <c r="E618" s="1" t="str">
        <f t="shared" si="37"/>
        <v>X</v>
      </c>
      <c r="F618" s="22"/>
      <c r="G618" s="19"/>
      <c r="H618" s="54">
        <f>_xlfn.XLOOKUP(A618,'[2]Sponsor Profile Report'!$A:$A,'[2]Sponsor Profile Report'!$H:$H)</f>
        <v>5</v>
      </c>
      <c r="I618" s="54">
        <f>_xlfn.XLOOKUP(A618,'[1]LEA ID Order'!$A:$A,'[1]LEA ID Order'!$N:$N)</f>
        <v>2975</v>
      </c>
      <c r="J618" s="54"/>
      <c r="K618" s="54"/>
      <c r="L618" s="1" t="str">
        <f t="shared" si="38"/>
        <v/>
      </c>
      <c r="M618" s="1" t="str">
        <f t="shared" si="39"/>
        <v/>
      </c>
      <c r="N618" s="21"/>
    </row>
    <row r="619" spans="1:14" x14ac:dyDescent="0.25">
      <c r="A619" s="61" t="s">
        <v>1252</v>
      </c>
      <c r="B619" s="62" t="s">
        <v>1253</v>
      </c>
      <c r="C619" s="63">
        <v>0.31869999999999998</v>
      </c>
      <c r="D619" s="1" t="str">
        <f t="shared" si="36"/>
        <v>X</v>
      </c>
      <c r="E619" s="1" t="str">
        <f t="shared" si="37"/>
        <v/>
      </c>
      <c r="F619" s="22"/>
      <c r="G619" s="19"/>
      <c r="H619" s="54">
        <f>_xlfn.XLOOKUP(A619,'[2]Sponsor Profile Report'!$A:$A,'[2]Sponsor Profile Report'!$H:$H)</f>
        <v>4</v>
      </c>
      <c r="I619" s="54">
        <f>_xlfn.XLOOKUP(A619,'[1]LEA ID Order'!$A:$A,'[1]LEA ID Order'!$N:$N)</f>
        <v>568</v>
      </c>
      <c r="J619" s="54"/>
      <c r="K619" s="54"/>
      <c r="L619" s="1" t="str">
        <f t="shared" si="38"/>
        <v/>
      </c>
      <c r="M619" s="1" t="str">
        <f t="shared" si="39"/>
        <v/>
      </c>
      <c r="N619" s="21"/>
    </row>
    <row r="620" spans="1:14" x14ac:dyDescent="0.25">
      <c r="A620" s="61" t="s">
        <v>1254</v>
      </c>
      <c r="B620" s="62" t="s">
        <v>1255</v>
      </c>
      <c r="C620" s="63">
        <v>0.3715</v>
      </c>
      <c r="D620" s="1" t="str">
        <f t="shared" si="36"/>
        <v>X</v>
      </c>
      <c r="E620" s="1" t="str">
        <f t="shared" si="37"/>
        <v/>
      </c>
      <c r="F620" s="22"/>
      <c r="G620" s="19"/>
      <c r="H620" s="54">
        <f>_xlfn.XLOOKUP(A620,'[2]Sponsor Profile Report'!$A:$A,'[2]Sponsor Profile Report'!$H:$H)</f>
        <v>3</v>
      </c>
      <c r="I620" s="54">
        <f>_xlfn.XLOOKUP(A620,'[1]LEA ID Order'!$A:$A,'[1]LEA ID Order'!$N:$N)</f>
        <v>813</v>
      </c>
      <c r="J620" s="54"/>
      <c r="K620" s="54"/>
      <c r="L620" s="1" t="str">
        <f t="shared" si="38"/>
        <v/>
      </c>
      <c r="M620" s="1" t="str">
        <f t="shared" si="39"/>
        <v/>
      </c>
      <c r="N620" s="21"/>
    </row>
    <row r="621" spans="1:14" x14ac:dyDescent="0.25">
      <c r="A621" s="61" t="s">
        <v>1256</v>
      </c>
      <c r="B621" s="62" t="s">
        <v>1257</v>
      </c>
      <c r="C621" s="63">
        <f>_xlfn.XLOOKUP(A621,'[1]LEA ID Order'!$A$2:$A$654,'[1]LEA ID Order'!$D$2:$D$654)</f>
        <v>0.18181818181818182</v>
      </c>
      <c r="D621" s="1" t="str">
        <f t="shared" si="36"/>
        <v/>
      </c>
      <c r="E621" s="1" t="str">
        <f t="shared" si="37"/>
        <v>X</v>
      </c>
      <c r="F621" s="22"/>
      <c r="G621" s="19"/>
      <c r="H621" s="54">
        <f>_xlfn.XLOOKUP(A621,'[2]Sponsor Profile Report'!$A:$A,'[2]Sponsor Profile Report'!$H:$H)</f>
        <v>1</v>
      </c>
      <c r="I621" s="54">
        <f>_xlfn.XLOOKUP(A621,'[1]LEA ID Order'!$A:$A,'[1]LEA ID Order'!$N:$N)</f>
        <v>66</v>
      </c>
      <c r="J621" s="54"/>
      <c r="K621" s="54"/>
      <c r="L621" s="1" t="str">
        <f t="shared" si="38"/>
        <v/>
      </c>
      <c r="M621" s="1" t="str">
        <f t="shared" si="39"/>
        <v/>
      </c>
      <c r="N621" s="21"/>
    </row>
    <row r="622" spans="1:14" x14ac:dyDescent="0.25">
      <c r="A622" s="61" t="s">
        <v>1258</v>
      </c>
      <c r="B622" s="62" t="s">
        <v>1259</v>
      </c>
      <c r="C622" s="63">
        <f>_xlfn.XLOOKUP(A622,'[1]LEA ID Order'!$A$2:$A$654,'[1]LEA ID Order'!$D$2:$D$654)</f>
        <v>0.29230769230769232</v>
      </c>
      <c r="D622" s="1" t="str">
        <f t="shared" si="36"/>
        <v>X</v>
      </c>
      <c r="E622" s="1" t="str">
        <f t="shared" si="37"/>
        <v/>
      </c>
      <c r="F622" s="22"/>
      <c r="G622" s="19"/>
      <c r="H622" s="54">
        <f>_xlfn.XLOOKUP(A622,'[2]Sponsor Profile Report'!$A:$A,'[2]Sponsor Profile Report'!$H:$H)</f>
        <v>2</v>
      </c>
      <c r="I622" s="54">
        <f>_xlfn.XLOOKUP(A622,'[1]LEA ID Order'!$A:$A,'[1]LEA ID Order'!$N:$N)</f>
        <v>260</v>
      </c>
      <c r="J622" s="54"/>
      <c r="K622" s="54"/>
      <c r="L622" s="1" t="str">
        <f t="shared" si="38"/>
        <v/>
      </c>
      <c r="M622" s="1" t="str">
        <f t="shared" si="39"/>
        <v/>
      </c>
      <c r="N622" s="21"/>
    </row>
    <row r="623" spans="1:14" x14ac:dyDescent="0.25">
      <c r="A623" s="61" t="s">
        <v>1260</v>
      </c>
      <c r="B623" s="62" t="s">
        <v>1261</v>
      </c>
      <c r="C623" s="63">
        <f>_xlfn.XLOOKUP(A623,'[1]LEA ID Order'!$A$2:$A$654,'[1]LEA ID Order'!$D$2:$D$654)</f>
        <v>0.17834394904458598</v>
      </c>
      <c r="D623" s="1" t="str">
        <f t="shared" si="36"/>
        <v/>
      </c>
      <c r="E623" s="1" t="str">
        <f t="shared" si="37"/>
        <v>X</v>
      </c>
      <c r="F623" s="22"/>
      <c r="G623" s="19"/>
      <c r="H623" s="54">
        <f>_xlfn.XLOOKUP(A623,'[2]Sponsor Profile Report'!$A:$A,'[2]Sponsor Profile Report'!$H:$H)</f>
        <v>3</v>
      </c>
      <c r="I623" s="54">
        <f>_xlfn.XLOOKUP(A623,'[1]LEA ID Order'!$A:$A,'[1]LEA ID Order'!$N:$N)</f>
        <v>628</v>
      </c>
      <c r="J623" s="54"/>
      <c r="K623" s="54"/>
      <c r="L623" s="1" t="str">
        <f t="shared" si="38"/>
        <v/>
      </c>
      <c r="M623" s="1" t="str">
        <f t="shared" si="39"/>
        <v/>
      </c>
      <c r="N623" s="21"/>
    </row>
    <row r="624" spans="1:14" x14ac:dyDescent="0.25">
      <c r="A624" s="61" t="s">
        <v>1262</v>
      </c>
      <c r="B624" s="62" t="s">
        <v>1263</v>
      </c>
      <c r="C624" s="63">
        <f>_xlfn.XLOOKUP(A624,'[1]LEA ID Order'!$A$2:$A$654,'[1]LEA ID Order'!$D$2:$D$654)</f>
        <v>0.17989417989417988</v>
      </c>
      <c r="D624" s="1" t="str">
        <f t="shared" si="36"/>
        <v/>
      </c>
      <c r="E624" s="1" t="str">
        <f t="shared" si="37"/>
        <v>X</v>
      </c>
      <c r="F624" s="22"/>
      <c r="G624" s="19"/>
      <c r="H624" s="54">
        <f>_xlfn.XLOOKUP(A624,'[2]Sponsor Profile Report'!$A:$A,'[2]Sponsor Profile Report'!$H:$H)</f>
        <v>5</v>
      </c>
      <c r="I624" s="54">
        <f>_xlfn.XLOOKUP(A624,'[1]LEA ID Order'!$A:$A,'[1]LEA ID Order'!$N:$N)</f>
        <v>2835</v>
      </c>
      <c r="J624" s="54"/>
      <c r="K624" s="54"/>
      <c r="L624" s="1" t="str">
        <f t="shared" si="38"/>
        <v/>
      </c>
      <c r="M624" s="1" t="str">
        <f t="shared" si="39"/>
        <v/>
      </c>
      <c r="N624" s="21"/>
    </row>
    <row r="625" spans="1:14" x14ac:dyDescent="0.25">
      <c r="A625" s="61" t="s">
        <v>1264</v>
      </c>
      <c r="B625" s="62" t="s">
        <v>1265</v>
      </c>
      <c r="C625" s="63">
        <f>_xlfn.XLOOKUP(A625,'[1]LEA ID Order'!$A$2:$A$654,'[1]LEA ID Order'!$D$2:$D$654)</f>
        <v>0.20251396648044692</v>
      </c>
      <c r="D625" s="1" t="str">
        <f t="shared" si="36"/>
        <v/>
      </c>
      <c r="E625" s="1" t="str">
        <f t="shared" si="37"/>
        <v>X</v>
      </c>
      <c r="F625" s="22"/>
      <c r="G625" s="19"/>
      <c r="H625" s="54">
        <f>_xlfn.XLOOKUP(A625,'[2]Sponsor Profile Report'!$A:$A,'[2]Sponsor Profile Report'!$H:$H)</f>
        <v>3</v>
      </c>
      <c r="I625" s="54">
        <f>_xlfn.XLOOKUP(A625,'[1]LEA ID Order'!$A:$A,'[1]LEA ID Order'!$N:$N)</f>
        <v>716</v>
      </c>
      <c r="J625" s="54"/>
      <c r="K625" s="54"/>
      <c r="L625" s="1" t="str">
        <f t="shared" si="38"/>
        <v/>
      </c>
      <c r="M625" s="1" t="str">
        <f t="shared" si="39"/>
        <v/>
      </c>
      <c r="N625" s="21"/>
    </row>
    <row r="626" spans="1:14" x14ac:dyDescent="0.25">
      <c r="A626" s="61" t="s">
        <v>1266</v>
      </c>
      <c r="B626" s="62" t="s">
        <v>1267</v>
      </c>
      <c r="C626" s="63">
        <f>_xlfn.XLOOKUP(A626,'[1]LEA ID Order'!$A$2:$A$654,'[1]LEA ID Order'!$D$2:$D$654)</f>
        <v>0.11501597444089456</v>
      </c>
      <c r="D626" s="1" t="str">
        <f t="shared" si="36"/>
        <v/>
      </c>
      <c r="E626" s="1" t="str">
        <f t="shared" si="37"/>
        <v/>
      </c>
      <c r="F626" s="22"/>
      <c r="G626" s="19"/>
      <c r="H626" s="54">
        <f>_xlfn.XLOOKUP(A626,'[2]Sponsor Profile Report'!$A:$A,'[2]Sponsor Profile Report'!$H:$H)</f>
        <v>2</v>
      </c>
      <c r="I626" s="54" t="str">
        <f>_xlfn.XLOOKUP(A626,'[1]LEA ID Order'!$A:$A,'[1]LEA ID Order'!$N:$N)</f>
        <v/>
      </c>
      <c r="J626" s="54"/>
      <c r="K626" s="54"/>
      <c r="L626" s="1" t="str">
        <f t="shared" si="38"/>
        <v/>
      </c>
      <c r="M626" s="1" t="str">
        <f t="shared" si="39"/>
        <v/>
      </c>
      <c r="N626" s="21"/>
    </row>
    <row r="627" spans="1:14" x14ac:dyDescent="0.25">
      <c r="A627" s="61" t="s">
        <v>1268</v>
      </c>
      <c r="B627" s="62" t="s">
        <v>1269</v>
      </c>
      <c r="C627" s="63">
        <v>0.309</v>
      </c>
      <c r="D627" s="1" t="str">
        <f t="shared" si="36"/>
        <v>X</v>
      </c>
      <c r="E627" s="1" t="str">
        <f t="shared" si="37"/>
        <v/>
      </c>
      <c r="F627" s="22"/>
      <c r="G627" s="19"/>
      <c r="H627" s="54">
        <f>_xlfn.XLOOKUP(A627,'[2]Sponsor Profile Report'!$A:$A,'[2]Sponsor Profile Report'!$H:$H)</f>
        <v>2</v>
      </c>
      <c r="I627" s="54">
        <f>_xlfn.XLOOKUP(A627,'[1]LEA ID Order'!$A:$A,'[1]LEA ID Order'!$N:$N)</f>
        <v>288</v>
      </c>
      <c r="J627" s="54"/>
      <c r="K627" s="54"/>
      <c r="L627" s="1" t="str">
        <f t="shared" si="38"/>
        <v/>
      </c>
      <c r="M627" s="1" t="str">
        <f t="shared" si="39"/>
        <v/>
      </c>
      <c r="N627" s="21"/>
    </row>
    <row r="628" spans="1:14" x14ac:dyDescent="0.25">
      <c r="A628" s="61" t="s">
        <v>1270</v>
      </c>
      <c r="B628" s="62" t="s">
        <v>1271</v>
      </c>
      <c r="C628" s="63">
        <v>0.32549999999999996</v>
      </c>
      <c r="D628" s="1" t="str">
        <f t="shared" si="36"/>
        <v>X</v>
      </c>
      <c r="E628" s="1" t="str">
        <f t="shared" si="37"/>
        <v/>
      </c>
      <c r="F628" s="22"/>
      <c r="G628" s="19"/>
      <c r="H628" s="54">
        <f>_xlfn.XLOOKUP(A628,'[2]Sponsor Profile Report'!$A:$A,'[2]Sponsor Profile Report'!$H:$H)</f>
        <v>4</v>
      </c>
      <c r="I628" s="54">
        <f>_xlfn.XLOOKUP(A628,'[1]LEA ID Order'!$A:$A,'[1]LEA ID Order'!$N:$N)</f>
        <v>639</v>
      </c>
      <c r="J628" s="54"/>
      <c r="K628" s="54"/>
      <c r="L628" s="1" t="str">
        <f t="shared" si="38"/>
        <v/>
      </c>
      <c r="M628" s="1" t="str">
        <f t="shared" si="39"/>
        <v/>
      </c>
      <c r="N628" s="21"/>
    </row>
    <row r="629" spans="1:14" x14ac:dyDescent="0.25">
      <c r="A629" s="61" t="s">
        <v>1272</v>
      </c>
      <c r="B629" s="62" t="s">
        <v>1273</v>
      </c>
      <c r="C629" s="63">
        <f>_xlfn.XLOOKUP(A629,'[1]LEA ID Order'!$A$2:$A$654,'[1]LEA ID Order'!$D$2:$D$654)</f>
        <v>0.28791055206149546</v>
      </c>
      <c r="D629" s="1" t="str">
        <f t="shared" si="36"/>
        <v>X</v>
      </c>
      <c r="E629" s="1" t="str">
        <f t="shared" si="37"/>
        <v/>
      </c>
      <c r="F629" s="22"/>
      <c r="G629" s="19"/>
      <c r="H629" s="54">
        <f>_xlfn.XLOOKUP(A629,'[2]Sponsor Profile Report'!$A:$A,'[2]Sponsor Profile Report'!$H:$H)</f>
        <v>4</v>
      </c>
      <c r="I629" s="54">
        <f>_xlfn.XLOOKUP(A629,'[1]LEA ID Order'!$A:$A,'[1]LEA ID Order'!$N:$N)</f>
        <v>1431</v>
      </c>
      <c r="J629" s="54"/>
      <c r="K629" s="54"/>
      <c r="L629" s="1" t="str">
        <f t="shared" si="38"/>
        <v/>
      </c>
      <c r="M629" s="1" t="str">
        <f t="shared" si="39"/>
        <v/>
      </c>
      <c r="N629" s="21"/>
    </row>
    <row r="630" spans="1:14" x14ac:dyDescent="0.25">
      <c r="A630" s="61" t="s">
        <v>1274</v>
      </c>
      <c r="B630" s="62" t="s">
        <v>1275</v>
      </c>
      <c r="C630" s="63">
        <v>0.4511</v>
      </c>
      <c r="D630" s="1" t="str">
        <f t="shared" si="36"/>
        <v>X</v>
      </c>
      <c r="E630" s="1" t="str">
        <f t="shared" si="37"/>
        <v/>
      </c>
      <c r="F630" s="22"/>
      <c r="G630" s="19"/>
      <c r="H630" s="54">
        <f>_xlfn.XLOOKUP(A630,'[2]Sponsor Profile Report'!$A:$A,'[2]Sponsor Profile Report'!$H:$H)</f>
        <v>2</v>
      </c>
      <c r="I630" s="54">
        <f>_xlfn.XLOOKUP(A630,'[1]LEA ID Order'!$A:$A,'[1]LEA ID Order'!$N:$N)</f>
        <v>614</v>
      </c>
      <c r="J630" s="54"/>
      <c r="K630" s="54"/>
      <c r="L630" s="1" t="str">
        <f t="shared" si="38"/>
        <v/>
      </c>
      <c r="M630" s="1" t="str">
        <f t="shared" si="39"/>
        <v/>
      </c>
      <c r="N630" s="21"/>
    </row>
    <row r="631" spans="1:14" x14ac:dyDescent="0.25">
      <c r="A631" s="61" t="s">
        <v>1276</v>
      </c>
      <c r="B631" s="62" t="s">
        <v>1277</v>
      </c>
      <c r="C631" s="63">
        <f>_xlfn.XLOOKUP(A631,'[1]LEA ID Order'!$A$2:$A$654,'[1]LEA ID Order'!$D$2:$D$654)</f>
        <v>0.37142857142857144</v>
      </c>
      <c r="D631" s="1" t="str">
        <f t="shared" si="36"/>
        <v>X</v>
      </c>
      <c r="E631" s="1" t="str">
        <f t="shared" si="37"/>
        <v/>
      </c>
      <c r="F631" s="22"/>
      <c r="G631" s="19"/>
      <c r="H631" s="54">
        <f>_xlfn.XLOOKUP(A631,'[2]Sponsor Profile Report'!$A:$A,'[2]Sponsor Profile Report'!$H:$H)</f>
        <v>1</v>
      </c>
      <c r="I631" s="54">
        <f>_xlfn.XLOOKUP(A631,'[1]LEA ID Order'!$A:$A,'[1]LEA ID Order'!$N:$N)</f>
        <v>35</v>
      </c>
      <c r="J631" s="54"/>
      <c r="K631" s="54"/>
      <c r="L631" s="1" t="str">
        <f t="shared" si="38"/>
        <v/>
      </c>
      <c r="M631" s="1" t="str">
        <f t="shared" si="39"/>
        <v/>
      </c>
      <c r="N631" s="21"/>
    </row>
    <row r="632" spans="1:14" x14ac:dyDescent="0.25">
      <c r="A632" s="61" t="s">
        <v>1280</v>
      </c>
      <c r="B632" s="62" t="s">
        <v>1281</v>
      </c>
      <c r="C632" s="63">
        <f>_xlfn.XLOOKUP(A632,'[1]LEA ID Order'!$A$2:$A$654,'[1]LEA ID Order'!$D$2:$D$654)</f>
        <v>0</v>
      </c>
      <c r="D632" s="1" t="str">
        <f t="shared" si="36"/>
        <v/>
      </c>
      <c r="E632" s="1" t="str">
        <f t="shared" si="37"/>
        <v/>
      </c>
      <c r="F632" s="22"/>
      <c r="G632" s="19"/>
      <c r="H632" s="54">
        <f>_xlfn.XLOOKUP(A632,'[2]Sponsor Profile Report'!$A:$A,'[2]Sponsor Profile Report'!$H:$H)</f>
        <v>2</v>
      </c>
      <c r="I632" s="54" t="str">
        <f>_xlfn.XLOOKUP(A632,'[1]LEA ID Order'!$A:$A,'[1]LEA ID Order'!$N:$N)</f>
        <v/>
      </c>
      <c r="J632" s="54"/>
      <c r="K632" s="54"/>
      <c r="L632" s="1" t="str">
        <f t="shared" si="38"/>
        <v/>
      </c>
      <c r="M632" s="1" t="str">
        <f t="shared" si="39"/>
        <v/>
      </c>
      <c r="N632" s="21"/>
    </row>
    <row r="633" spans="1:14" x14ac:dyDescent="0.25">
      <c r="A633" s="61" t="s">
        <v>1282</v>
      </c>
      <c r="B633" s="62" t="s">
        <v>1283</v>
      </c>
      <c r="C633" s="63">
        <f>_xlfn.XLOOKUP(A633,'[1]LEA ID Order'!$A$2:$A$654,'[1]LEA ID Order'!$D$2:$D$654)</f>
        <v>0.45070422535211269</v>
      </c>
      <c r="D633" s="1" t="str">
        <f t="shared" si="36"/>
        <v>X</v>
      </c>
      <c r="E633" s="1" t="str">
        <f t="shared" si="37"/>
        <v/>
      </c>
      <c r="F633" s="22"/>
      <c r="G633" s="19"/>
      <c r="H633" s="54">
        <f>_xlfn.XLOOKUP(A633,'[2]Sponsor Profile Report'!$A:$A,'[2]Sponsor Profile Report'!$H:$H)</f>
        <v>1</v>
      </c>
      <c r="I633" s="54">
        <f>_xlfn.XLOOKUP(A633,'[1]LEA ID Order'!$A:$A,'[1]LEA ID Order'!$N:$N)</f>
        <v>71</v>
      </c>
      <c r="J633" s="54"/>
      <c r="K633" s="54"/>
      <c r="L633" s="1" t="str">
        <f t="shared" si="38"/>
        <v/>
      </c>
      <c r="M633" s="1" t="str">
        <f t="shared" si="39"/>
        <v/>
      </c>
      <c r="N633" s="21"/>
    </row>
    <row r="634" spans="1:14" x14ac:dyDescent="0.25">
      <c r="A634" s="61" t="s">
        <v>1284</v>
      </c>
      <c r="B634" s="62" t="s">
        <v>1285</v>
      </c>
      <c r="C634" s="63">
        <f>_xlfn.XLOOKUP(A634,'[1]LEA ID Order'!$A$2:$A$654,'[1]LEA ID Order'!$D$2:$D$654)</f>
        <v>0.44</v>
      </c>
      <c r="D634" s="1" t="str">
        <f t="shared" si="36"/>
        <v>X</v>
      </c>
      <c r="E634" s="1" t="str">
        <f t="shared" si="37"/>
        <v/>
      </c>
      <c r="F634" s="22"/>
      <c r="G634" s="19"/>
      <c r="H634" s="54">
        <v>1</v>
      </c>
      <c r="I634" s="54">
        <f>_xlfn.XLOOKUP(A634,'[1]LEA ID Order'!$A:$A,'[1]LEA ID Order'!$N:$N)</f>
        <v>50</v>
      </c>
      <c r="J634" s="54"/>
      <c r="K634" s="54"/>
      <c r="L634" s="1" t="str">
        <f t="shared" si="38"/>
        <v/>
      </c>
      <c r="M634" s="1" t="str">
        <f t="shared" si="39"/>
        <v/>
      </c>
      <c r="N634" s="21"/>
    </row>
    <row r="635" spans="1:14" x14ac:dyDescent="0.25">
      <c r="A635" s="61" t="s">
        <v>1286</v>
      </c>
      <c r="B635" s="62" t="s">
        <v>1287</v>
      </c>
      <c r="C635" s="63">
        <v>0.24690000000000001</v>
      </c>
      <c r="D635" s="1" t="str">
        <f t="shared" si="36"/>
        <v/>
      </c>
      <c r="E635" s="1" t="str">
        <f t="shared" si="37"/>
        <v>X</v>
      </c>
      <c r="F635" s="22"/>
      <c r="G635" s="19"/>
      <c r="H635" s="54">
        <f>_xlfn.XLOOKUP(A635,'[2]Sponsor Profile Report'!$A:$A,'[2]Sponsor Profile Report'!$H:$H)</f>
        <v>1</v>
      </c>
      <c r="I635" s="54">
        <f>_xlfn.XLOOKUP(A635,'[1]LEA ID Order'!$A:$A,'[1]LEA ID Order'!$N:$N)</f>
        <v>81</v>
      </c>
      <c r="J635" s="54"/>
      <c r="K635" s="54"/>
      <c r="L635" s="1" t="str">
        <f t="shared" si="38"/>
        <v/>
      </c>
      <c r="M635" s="1" t="str">
        <f t="shared" si="39"/>
        <v/>
      </c>
      <c r="N635" s="21"/>
    </row>
    <row r="636" spans="1:14" x14ac:dyDescent="0.25">
      <c r="A636" s="61" t="s">
        <v>1288</v>
      </c>
      <c r="B636" s="62" t="s">
        <v>1289</v>
      </c>
      <c r="C636" s="63">
        <v>0</v>
      </c>
      <c r="D636" s="1" t="str">
        <f t="shared" si="36"/>
        <v/>
      </c>
      <c r="E636" s="1" t="str">
        <f t="shared" si="37"/>
        <v/>
      </c>
      <c r="F636" s="22"/>
      <c r="G636" s="19"/>
      <c r="H636" s="54">
        <f>_xlfn.XLOOKUP(A636,'[2]Sponsor Profile Report'!$A:$A,'[2]Sponsor Profile Report'!$H:$H)</f>
        <v>1</v>
      </c>
      <c r="I636" s="54" t="str">
        <f>_xlfn.XLOOKUP(A636,'[1]LEA ID Order'!$A:$A,'[1]LEA ID Order'!$N:$N)</f>
        <v/>
      </c>
      <c r="J636" s="54"/>
      <c r="K636" s="54"/>
      <c r="L636" s="1" t="str">
        <f t="shared" si="38"/>
        <v/>
      </c>
      <c r="M636" s="1" t="str">
        <f t="shared" si="39"/>
        <v/>
      </c>
      <c r="N636" s="21"/>
    </row>
    <row r="637" spans="1:14" x14ac:dyDescent="0.25">
      <c r="A637" s="61" t="s">
        <v>1292</v>
      </c>
      <c r="B637" s="62" t="s">
        <v>1293</v>
      </c>
      <c r="C637" s="63">
        <f>_xlfn.XLOOKUP(A637,'[1]LEA ID Order'!$A$2:$A$654,'[1]LEA ID Order'!$D$2:$D$654)</f>
        <v>0.30075901328273247</v>
      </c>
      <c r="D637" s="1" t="str">
        <f t="shared" si="36"/>
        <v>X</v>
      </c>
      <c r="E637" s="1" t="str">
        <f t="shared" si="37"/>
        <v/>
      </c>
      <c r="F637" s="22"/>
      <c r="G637" s="19"/>
      <c r="H637" s="54">
        <f>_xlfn.XLOOKUP(A637,'[2]Sponsor Profile Report'!$A:$A,'[2]Sponsor Profile Report'!$H:$H)</f>
        <v>1</v>
      </c>
      <c r="I637" s="54">
        <f>_xlfn.XLOOKUP(A637,'[1]LEA ID Order'!$A:$A,'[1]LEA ID Order'!$N:$N)</f>
        <v>1054</v>
      </c>
      <c r="J637" s="54"/>
      <c r="K637" s="54"/>
      <c r="L637" s="1" t="str">
        <f t="shared" si="38"/>
        <v/>
      </c>
      <c r="M637" s="1" t="str">
        <f t="shared" si="39"/>
        <v/>
      </c>
      <c r="N637" s="21"/>
    </row>
    <row r="638" spans="1:14" x14ac:dyDescent="0.25">
      <c r="A638" s="61" t="s">
        <v>1296</v>
      </c>
      <c r="B638" s="62" t="s">
        <v>1297</v>
      </c>
      <c r="C638" s="63">
        <f>_xlfn.XLOOKUP(A638,'[1]LEA ID Order'!$A$2:$A$654,'[1]LEA ID Order'!$D$2:$D$654)</f>
        <v>0.30983606557377047</v>
      </c>
      <c r="D638" s="1" t="str">
        <f t="shared" si="36"/>
        <v>X</v>
      </c>
      <c r="E638" s="1" t="str">
        <f t="shared" si="37"/>
        <v/>
      </c>
      <c r="F638" s="22"/>
      <c r="G638" s="19"/>
      <c r="H638" s="54">
        <f>_xlfn.XLOOKUP(A638,'[2]Sponsor Profile Report'!$A:$A,'[2]Sponsor Profile Report'!$H:$H)</f>
        <v>2</v>
      </c>
      <c r="I638" s="54">
        <f>_xlfn.XLOOKUP(A638,'[1]LEA ID Order'!$A:$A,'[1]LEA ID Order'!$N:$N)</f>
        <v>610</v>
      </c>
      <c r="J638" s="54"/>
      <c r="K638" s="54"/>
      <c r="L638" s="1" t="str">
        <f t="shared" si="38"/>
        <v/>
      </c>
      <c r="M638" s="1" t="str">
        <f t="shared" si="39"/>
        <v/>
      </c>
      <c r="N638" s="21"/>
    </row>
    <row r="639" spans="1:14" x14ac:dyDescent="0.25">
      <c r="A639" s="61" t="s">
        <v>1304</v>
      </c>
      <c r="B639" s="62" t="s">
        <v>1305</v>
      </c>
      <c r="C639" s="63">
        <v>0.2445</v>
      </c>
      <c r="D639" s="1" t="str">
        <f t="shared" si="36"/>
        <v/>
      </c>
      <c r="E639" s="1" t="str">
        <f t="shared" si="37"/>
        <v>X</v>
      </c>
      <c r="F639" s="22"/>
      <c r="G639" s="19"/>
      <c r="H639" s="54">
        <f>_xlfn.XLOOKUP(A639,'[2]Sponsor Profile Report'!$A:$A,'[2]Sponsor Profile Report'!$H:$H)</f>
        <v>4</v>
      </c>
      <c r="I639" s="54">
        <f>_xlfn.XLOOKUP(A639,'[1]LEA ID Order'!$A:$A,'[1]LEA ID Order'!$N:$N)</f>
        <v>1734</v>
      </c>
      <c r="J639" s="54"/>
      <c r="K639" s="54"/>
      <c r="L639" s="1" t="str">
        <f t="shared" si="38"/>
        <v/>
      </c>
      <c r="M639" s="1" t="str">
        <f t="shared" si="39"/>
        <v/>
      </c>
      <c r="N639" s="21"/>
    </row>
    <row r="640" spans="1:14" x14ac:dyDescent="0.25">
      <c r="A640" s="61" t="s">
        <v>1308</v>
      </c>
      <c r="B640" s="62" t="s">
        <v>1309</v>
      </c>
      <c r="C640" s="63">
        <f>_xlfn.XLOOKUP(A640,'[1]LEA ID Order'!$A$2:$A$654,'[1]LEA ID Order'!$D$2:$D$654)</f>
        <v>0.13908872901678657</v>
      </c>
      <c r="D640" s="1" t="str">
        <f t="shared" si="36"/>
        <v/>
      </c>
      <c r="E640" s="1" t="str">
        <f t="shared" si="37"/>
        <v/>
      </c>
      <c r="F640" s="22"/>
      <c r="G640" s="19"/>
      <c r="H640" s="54">
        <f>_xlfn.XLOOKUP(A640,'[2]Sponsor Profile Report'!$A:$A,'[2]Sponsor Profile Report'!$H:$H)</f>
        <v>1</v>
      </c>
      <c r="I640" s="54" t="str">
        <f>_xlfn.XLOOKUP(A640,'[1]LEA ID Order'!$A:$A,'[1]LEA ID Order'!$N:$N)</f>
        <v/>
      </c>
      <c r="J640" s="54"/>
      <c r="K640" s="54"/>
      <c r="L640" s="1" t="str">
        <f t="shared" si="38"/>
        <v/>
      </c>
      <c r="M640" s="1" t="str">
        <f t="shared" si="39"/>
        <v/>
      </c>
      <c r="N640" s="21"/>
    </row>
    <row r="641" spans="1:14" x14ac:dyDescent="0.25">
      <c r="A641" s="61" t="s">
        <v>1316</v>
      </c>
      <c r="B641" s="62" t="s">
        <v>1317</v>
      </c>
      <c r="C641" s="63">
        <f>_xlfn.XLOOKUP(A641,'[1]LEA ID Order'!$A$2:$A$654,'[1]LEA ID Order'!$D$2:$D$654)</f>
        <v>0</v>
      </c>
      <c r="D641" s="1" t="str">
        <f t="shared" si="36"/>
        <v/>
      </c>
      <c r="E641" s="1" t="str">
        <f t="shared" si="37"/>
        <v/>
      </c>
      <c r="F641" s="22"/>
      <c r="G641" s="19"/>
      <c r="H641" s="54">
        <f>_xlfn.XLOOKUP(A641,'[2]Sponsor Profile Report'!$A:$A,'[2]Sponsor Profile Report'!$H:$H)</f>
        <v>1</v>
      </c>
      <c r="I641" s="54" t="str">
        <f>_xlfn.XLOOKUP(A641,'[1]LEA ID Order'!$A:$A,'[1]LEA ID Order'!$N:$N)</f>
        <v/>
      </c>
      <c r="J641" s="54"/>
      <c r="K641" s="54"/>
      <c r="L641" s="1" t="str">
        <f t="shared" si="38"/>
        <v/>
      </c>
      <c r="M641" s="1" t="str">
        <f t="shared" si="39"/>
        <v/>
      </c>
      <c r="N641" s="21"/>
    </row>
    <row r="642" spans="1:14" x14ac:dyDescent="0.25">
      <c r="A642" s="61" t="s">
        <v>1320</v>
      </c>
      <c r="B642" s="62" t="s">
        <v>1321</v>
      </c>
      <c r="C642" s="63">
        <v>0.80260000000000009</v>
      </c>
      <c r="D642" s="1" t="str">
        <f t="shared" si="36"/>
        <v>X</v>
      </c>
      <c r="E642" s="1" t="str">
        <f t="shared" si="37"/>
        <v/>
      </c>
      <c r="F642" s="22"/>
      <c r="G642" s="19"/>
      <c r="H642" s="54">
        <f>_xlfn.XLOOKUP(A642,'[2]Sponsor Profile Report'!$A:$A,'[2]Sponsor Profile Report'!$H:$H)</f>
        <v>1</v>
      </c>
      <c r="I642" s="54">
        <f>_xlfn.XLOOKUP(A642,'[1]LEA ID Order'!$A:$A,'[1]LEA ID Order'!$N:$N)</f>
        <v>76</v>
      </c>
      <c r="J642" s="54"/>
      <c r="K642" s="54"/>
      <c r="L642" s="1" t="str">
        <f t="shared" si="38"/>
        <v/>
      </c>
      <c r="M642" s="1" t="str">
        <f t="shared" si="39"/>
        <v/>
      </c>
      <c r="N642" s="21"/>
    </row>
    <row r="643" spans="1:14" x14ac:dyDescent="0.25">
      <c r="A643" s="61" t="s">
        <v>1322</v>
      </c>
      <c r="B643" s="62" t="s">
        <v>1323</v>
      </c>
      <c r="C643" s="63">
        <v>0.36460000000000004</v>
      </c>
      <c r="D643" s="1" t="str">
        <f t="shared" si="36"/>
        <v>X</v>
      </c>
      <c r="E643" s="1" t="str">
        <f t="shared" si="37"/>
        <v/>
      </c>
      <c r="F643" s="22"/>
      <c r="G643" s="19"/>
      <c r="H643" s="54">
        <f>_xlfn.XLOOKUP(A643,'[2]Sponsor Profile Report'!$A:$A,'[2]Sponsor Profile Report'!$H:$H)</f>
        <v>14</v>
      </c>
      <c r="I643" s="54">
        <f>_xlfn.XLOOKUP(A643,'[1]LEA ID Order'!$A:$A,'[1]LEA ID Order'!$N:$N)</f>
        <v>395</v>
      </c>
      <c r="J643" s="54"/>
      <c r="K643" s="54"/>
      <c r="L643" s="1" t="str">
        <f t="shared" si="38"/>
        <v/>
      </c>
      <c r="M643" s="1" t="str">
        <f t="shared" si="39"/>
        <v/>
      </c>
      <c r="N643" s="21"/>
    </row>
    <row r="644" spans="1:14" x14ac:dyDescent="0.25">
      <c r="A644" s="61" t="s">
        <v>1324</v>
      </c>
      <c r="B644" s="62" t="s">
        <v>1325</v>
      </c>
      <c r="C644" s="63">
        <f>_xlfn.XLOOKUP(A644,'[1]LEA ID Order'!$A$2:$A$654,'[1]LEA ID Order'!$D$2:$D$654)</f>
        <v>0</v>
      </c>
      <c r="D644" s="1" t="str">
        <f t="shared" si="36"/>
        <v/>
      </c>
      <c r="E644" s="1" t="str">
        <f t="shared" si="37"/>
        <v/>
      </c>
      <c r="F644" s="22"/>
      <c r="G644" s="19"/>
      <c r="H644" s="54">
        <f>_xlfn.XLOOKUP(A644,'[2]Sponsor Profile Report'!$A:$A,'[2]Sponsor Profile Report'!$H:$H)</f>
        <v>20</v>
      </c>
      <c r="I644" s="54" t="str">
        <f>_xlfn.XLOOKUP(A644,'[1]LEA ID Order'!$A:$A,'[1]LEA ID Order'!$N:$N)</f>
        <v/>
      </c>
      <c r="J644" s="54"/>
      <c r="K644" s="54"/>
      <c r="L644" s="1" t="str">
        <f t="shared" si="38"/>
        <v/>
      </c>
      <c r="M644" s="1" t="str">
        <f t="shared" si="39"/>
        <v/>
      </c>
      <c r="N644" s="21"/>
    </row>
    <row r="645" spans="1:14" x14ac:dyDescent="0.25">
      <c r="A645" s="61" t="s">
        <v>1326</v>
      </c>
      <c r="B645" s="62" t="s">
        <v>1327</v>
      </c>
      <c r="C645" s="63">
        <f>_xlfn.XLOOKUP(A645,'[1]LEA ID Order'!$A$2:$A$654,'[1]LEA ID Order'!$D$2:$D$654)</f>
        <v>0</v>
      </c>
      <c r="D645" s="1" t="str">
        <f t="shared" si="36"/>
        <v/>
      </c>
      <c r="E645" s="1" t="str">
        <f t="shared" si="37"/>
        <v/>
      </c>
      <c r="F645" s="22"/>
      <c r="G645" s="19"/>
      <c r="H645" s="54">
        <f>_xlfn.XLOOKUP(A645,'[2]Sponsor Profile Report'!$A:$A,'[2]Sponsor Profile Report'!$H:$H)</f>
        <v>1</v>
      </c>
      <c r="I645" s="54" t="str">
        <f>_xlfn.XLOOKUP(A645,'[1]LEA ID Order'!$A:$A,'[1]LEA ID Order'!$N:$N)</f>
        <v/>
      </c>
      <c r="J645" s="54"/>
      <c r="K645" s="54"/>
      <c r="L645" s="1" t="str">
        <f t="shared" si="38"/>
        <v/>
      </c>
      <c r="M645" s="1" t="str">
        <f t="shared" si="39"/>
        <v/>
      </c>
      <c r="N645" s="21"/>
    </row>
    <row r="646" spans="1:14" x14ac:dyDescent="0.25">
      <c r="A646" s="61" t="s">
        <v>1328</v>
      </c>
      <c r="B646" s="62" t="s">
        <v>1329</v>
      </c>
      <c r="C646" s="63">
        <f>_xlfn.XLOOKUP(A646,'[1]LEA ID Order'!$A$2:$A$654,'[1]LEA ID Order'!$D$2:$D$654)</f>
        <v>0</v>
      </c>
      <c r="D646" s="1" t="str">
        <f t="shared" si="36"/>
        <v/>
      </c>
      <c r="E646" s="1" t="str">
        <f t="shared" si="37"/>
        <v/>
      </c>
      <c r="F646" s="22"/>
      <c r="G646" s="19"/>
      <c r="H646" s="54">
        <f>_xlfn.XLOOKUP(A646,'[2]Sponsor Profile Report'!$A:$A,'[2]Sponsor Profile Report'!$H:$H)</f>
        <v>1</v>
      </c>
      <c r="I646" s="54" t="str">
        <f>_xlfn.XLOOKUP(A646,'[1]LEA ID Order'!$A:$A,'[1]LEA ID Order'!$N:$N)</f>
        <v/>
      </c>
      <c r="J646" s="54"/>
      <c r="K646" s="54"/>
      <c r="L646" s="1" t="str">
        <f t="shared" si="38"/>
        <v/>
      </c>
      <c r="M646" s="1" t="str">
        <f t="shared" si="39"/>
        <v/>
      </c>
      <c r="N646" s="21"/>
    </row>
    <row r="647" spans="1:14" x14ac:dyDescent="0.25">
      <c r="A647" s="61" t="s">
        <v>1330</v>
      </c>
      <c r="B647" s="62" t="s">
        <v>1331</v>
      </c>
      <c r="C647" s="63">
        <f>_xlfn.XLOOKUP(A647,'[1]LEA ID Order'!$A$2:$A$654,'[1]LEA ID Order'!$D$2:$D$654)</f>
        <v>0</v>
      </c>
      <c r="D647" s="1" t="str">
        <f t="shared" si="36"/>
        <v/>
      </c>
      <c r="E647" s="1" t="str">
        <f t="shared" si="37"/>
        <v/>
      </c>
      <c r="F647" s="22"/>
      <c r="G647" s="19"/>
      <c r="H647" s="54">
        <f>_xlfn.XLOOKUP(A647,'[2]Sponsor Profile Report'!$A:$A,'[2]Sponsor Profile Report'!$H:$H)</f>
        <v>1</v>
      </c>
      <c r="I647" s="54" t="str">
        <f>_xlfn.XLOOKUP(A647,'[1]LEA ID Order'!$A:$A,'[1]LEA ID Order'!$N:$N)</f>
        <v/>
      </c>
      <c r="J647" s="54"/>
      <c r="K647" s="54"/>
      <c r="L647" s="1" t="str">
        <f t="shared" si="38"/>
        <v/>
      </c>
      <c r="M647" s="1" t="str">
        <f t="shared" si="39"/>
        <v/>
      </c>
      <c r="N647" s="21"/>
    </row>
    <row r="648" spans="1:14" x14ac:dyDescent="0.25">
      <c r="A648" s="61" t="s">
        <v>1332</v>
      </c>
      <c r="B648" s="62" t="s">
        <v>1333</v>
      </c>
      <c r="C648" s="63">
        <f>_xlfn.XLOOKUP(A648,'[1]LEA ID Order'!$A$2:$A$654,'[1]LEA ID Order'!$D$2:$D$654)</f>
        <v>0</v>
      </c>
      <c r="D648" s="1" t="str">
        <f t="shared" si="36"/>
        <v/>
      </c>
      <c r="E648" s="1" t="str">
        <f t="shared" si="37"/>
        <v/>
      </c>
      <c r="F648" s="22"/>
      <c r="G648" s="19"/>
      <c r="H648" s="54">
        <f>_xlfn.XLOOKUP(A648,'[2]Sponsor Profile Report'!$A:$A,'[2]Sponsor Profile Report'!$H:$H)</f>
        <v>1</v>
      </c>
      <c r="I648" s="54" t="str">
        <f>_xlfn.XLOOKUP(A648,'[1]LEA ID Order'!$A:$A,'[1]LEA ID Order'!$N:$N)</f>
        <v/>
      </c>
      <c r="J648" s="54"/>
      <c r="K648" s="54"/>
      <c r="L648" s="1" t="str">
        <f t="shared" si="38"/>
        <v/>
      </c>
      <c r="M648" s="1" t="str">
        <f t="shared" si="39"/>
        <v/>
      </c>
      <c r="N648" s="21"/>
    </row>
    <row r="649" spans="1:14" x14ac:dyDescent="0.25">
      <c r="A649" s="61" t="s">
        <v>1334</v>
      </c>
      <c r="B649" s="62" t="s">
        <v>1335</v>
      </c>
      <c r="C649" s="63">
        <f>_xlfn.XLOOKUP(A649,'[1]LEA ID Order'!$A$2:$A$654,'[1]LEA ID Order'!$D$2:$D$654)</f>
        <v>0</v>
      </c>
      <c r="D649" s="1" t="str">
        <f t="shared" ref="D649:D661" si="40">IF(C649&gt;=25%,"X",IF(C649&lt;25%,""))</f>
        <v/>
      </c>
      <c r="E649" s="1" t="str">
        <f t="shared" ref="E649:E661" si="41">IF(C649="","",IF(C649&lt;15%,"",IF(C649&lt;25%,"X",IF(C649&gt;=25%,""))))</f>
        <v/>
      </c>
      <c r="F649" s="22"/>
      <c r="G649" s="19"/>
      <c r="H649" s="54">
        <f>_xlfn.XLOOKUP(A649,'[2]Sponsor Profile Report'!$A:$A,'[2]Sponsor Profile Report'!$H:$H)</f>
        <v>1</v>
      </c>
      <c r="I649" s="54" t="str">
        <f>_xlfn.XLOOKUP(A649,'[1]LEA ID Order'!$A:$A,'[1]LEA ID Order'!$N:$N)</f>
        <v/>
      </c>
      <c r="J649" s="54"/>
      <c r="K649" s="54"/>
      <c r="L649" s="1" t="str">
        <f t="shared" ref="L649:L661" si="42">IF(H649="","",IF(H649=J649,"A",IF(H649&gt;J649,"")))</f>
        <v/>
      </c>
      <c r="M649" s="1" t="str">
        <f t="shared" ref="M649:M661" si="43">IF(J649="","",IF(H649&gt;J649,"S",IF(H649=J649,"")))</f>
        <v/>
      </c>
      <c r="N649" s="21"/>
    </row>
    <row r="650" spans="1:14" x14ac:dyDescent="0.25">
      <c r="A650" s="61" t="s">
        <v>1336</v>
      </c>
      <c r="B650" s="62" t="s">
        <v>1337</v>
      </c>
      <c r="C650" s="63">
        <f>_xlfn.XLOOKUP(A650,'[1]LEA ID Order'!$A$2:$A$654,'[1]LEA ID Order'!$D$2:$D$654)</f>
        <v>0</v>
      </c>
      <c r="D650" s="1" t="str">
        <f t="shared" si="40"/>
        <v/>
      </c>
      <c r="E650" s="1" t="str">
        <f t="shared" si="41"/>
        <v/>
      </c>
      <c r="F650" s="22"/>
      <c r="G650" s="19"/>
      <c r="H650" s="54">
        <f>_xlfn.XLOOKUP(A650,'[2]Sponsor Profile Report'!$A:$A,'[2]Sponsor Profile Report'!$H:$H)</f>
        <v>3</v>
      </c>
      <c r="I650" s="54" t="str">
        <f>_xlfn.XLOOKUP(A650,'[1]LEA ID Order'!$A:$A,'[1]LEA ID Order'!$N:$N)</f>
        <v/>
      </c>
      <c r="J650" s="54"/>
      <c r="K650" s="54"/>
      <c r="L650" s="1" t="str">
        <f t="shared" si="42"/>
        <v/>
      </c>
      <c r="M650" s="1" t="str">
        <f t="shared" si="43"/>
        <v/>
      </c>
      <c r="N650" s="21"/>
    </row>
    <row r="651" spans="1:14" x14ac:dyDescent="0.25">
      <c r="A651" s="61" t="s">
        <v>1338</v>
      </c>
      <c r="B651" s="62" t="s">
        <v>1339</v>
      </c>
      <c r="C651" s="63">
        <f>_xlfn.XLOOKUP(A651,'[1]LEA ID Order'!$A$2:$A$654,'[1]LEA ID Order'!$D$2:$D$654)</f>
        <v>0</v>
      </c>
      <c r="D651" s="1" t="str">
        <f t="shared" si="40"/>
        <v/>
      </c>
      <c r="E651" s="1" t="str">
        <f t="shared" si="41"/>
        <v/>
      </c>
      <c r="F651" s="22"/>
      <c r="G651" s="19"/>
      <c r="H651" s="54">
        <f>_xlfn.XLOOKUP(A651,'[2]Sponsor Profile Report'!$A:$A,'[2]Sponsor Profile Report'!$H:$H)</f>
        <v>1</v>
      </c>
      <c r="I651" s="54" t="str">
        <f>_xlfn.XLOOKUP(A651,'[1]LEA ID Order'!$A:$A,'[1]LEA ID Order'!$N:$N)</f>
        <v/>
      </c>
      <c r="J651" s="54"/>
      <c r="K651" s="54"/>
      <c r="L651" s="1" t="str">
        <f t="shared" si="42"/>
        <v/>
      </c>
      <c r="M651" s="1" t="str">
        <f t="shared" si="43"/>
        <v/>
      </c>
      <c r="N651" s="21"/>
    </row>
    <row r="652" spans="1:14" x14ac:dyDescent="0.25">
      <c r="A652" s="61" t="s">
        <v>1340</v>
      </c>
      <c r="B652" s="62" t="s">
        <v>1341</v>
      </c>
      <c r="C652" s="63">
        <f>_xlfn.XLOOKUP(A652,'[1]LEA ID Order'!$A$2:$A$654,'[1]LEA ID Order'!$D$2:$D$654)</f>
        <v>0</v>
      </c>
      <c r="D652" s="1" t="str">
        <f t="shared" si="40"/>
        <v/>
      </c>
      <c r="E652" s="1" t="str">
        <f t="shared" si="41"/>
        <v/>
      </c>
      <c r="F652" s="22"/>
      <c r="G652" s="19"/>
      <c r="H652" s="54">
        <f>_xlfn.XLOOKUP(A652,'[2]Sponsor Profile Report'!$A:$A,'[2]Sponsor Profile Report'!$H:$H)</f>
        <v>1</v>
      </c>
      <c r="I652" s="54" t="str">
        <f>_xlfn.XLOOKUP(A652,'[1]LEA ID Order'!$A:$A,'[1]LEA ID Order'!$N:$N)</f>
        <v/>
      </c>
      <c r="J652" s="54"/>
      <c r="K652" s="54"/>
      <c r="L652" s="1" t="str">
        <f t="shared" si="42"/>
        <v/>
      </c>
      <c r="M652" s="1" t="str">
        <f t="shared" si="43"/>
        <v/>
      </c>
      <c r="N652" s="21"/>
    </row>
    <row r="653" spans="1:14" x14ac:dyDescent="0.25">
      <c r="A653" s="61" t="s">
        <v>1342</v>
      </c>
      <c r="B653" s="62" t="s">
        <v>1343</v>
      </c>
      <c r="C653" s="64">
        <v>0.32890000000000003</v>
      </c>
      <c r="D653" s="1" t="str">
        <f t="shared" si="40"/>
        <v>X</v>
      </c>
      <c r="E653" s="1" t="str">
        <f t="shared" si="41"/>
        <v/>
      </c>
      <c r="F653" s="22"/>
      <c r="G653" s="19"/>
      <c r="H653" s="54">
        <f>_xlfn.XLOOKUP(A653,'[2]Sponsor Profile Report'!$A:$A,'[2]Sponsor Profile Report'!$H:$H)</f>
        <v>2</v>
      </c>
      <c r="I653" s="54">
        <f>_xlfn.XLOOKUP(A653,'[1]LEA ID Order'!$A:$A,'[1]LEA ID Order'!$N:$N)</f>
        <v>0</v>
      </c>
      <c r="J653" s="54"/>
      <c r="K653" s="54"/>
      <c r="L653" s="1" t="str">
        <f t="shared" si="42"/>
        <v/>
      </c>
      <c r="M653" s="1" t="str">
        <f t="shared" si="43"/>
        <v/>
      </c>
      <c r="N653" s="21"/>
    </row>
    <row r="654" spans="1:14" x14ac:dyDescent="0.25">
      <c r="A654" s="61" t="s">
        <v>1344</v>
      </c>
      <c r="B654" s="62" t="s">
        <v>1345</v>
      </c>
      <c r="C654" s="63">
        <f>_xlfn.XLOOKUP(A654,'[1]LEA ID Order'!$A$2:$A$654,'[1]LEA ID Order'!$D$2:$D$654)</f>
        <v>0</v>
      </c>
      <c r="D654" s="1" t="str">
        <f t="shared" si="40"/>
        <v/>
      </c>
      <c r="E654" s="1" t="str">
        <f t="shared" si="41"/>
        <v/>
      </c>
      <c r="F654" s="22"/>
      <c r="G654" s="19"/>
      <c r="H654" s="54">
        <f>_xlfn.XLOOKUP(A654,'[2]Sponsor Profile Report'!$A:$A,'[2]Sponsor Profile Report'!$H:$H)</f>
        <v>1</v>
      </c>
      <c r="I654" s="54" t="str">
        <f>_xlfn.XLOOKUP(A654,'[1]LEA ID Order'!$A:$A,'[1]LEA ID Order'!$N:$N)</f>
        <v/>
      </c>
      <c r="J654" s="54"/>
      <c r="K654" s="54"/>
      <c r="L654" s="1" t="str">
        <f t="shared" si="42"/>
        <v/>
      </c>
      <c r="M654" s="1" t="str">
        <f t="shared" si="43"/>
        <v/>
      </c>
      <c r="N654" s="21"/>
    </row>
    <row r="655" spans="1:14" x14ac:dyDescent="0.25">
      <c r="A655" s="61" t="s">
        <v>1346</v>
      </c>
      <c r="B655" s="62" t="s">
        <v>1347</v>
      </c>
      <c r="C655" s="63">
        <f>_xlfn.XLOOKUP(A655,'[1]LEA ID Order'!$A$2:$A$654,'[1]LEA ID Order'!$D$2:$D$654)</f>
        <v>0</v>
      </c>
      <c r="D655" s="1" t="str">
        <f t="shared" si="40"/>
        <v/>
      </c>
      <c r="E655" s="1" t="str">
        <f t="shared" si="41"/>
        <v/>
      </c>
      <c r="F655" s="22"/>
      <c r="G655" s="19"/>
      <c r="H655" s="54">
        <f>_xlfn.XLOOKUP(A655,'[2]Sponsor Profile Report'!$A:$A,'[2]Sponsor Profile Report'!$H:$H)</f>
        <v>1</v>
      </c>
      <c r="I655" s="54" t="str">
        <f>_xlfn.XLOOKUP(A655,'[1]LEA ID Order'!$A:$A,'[1]LEA ID Order'!$N:$N)</f>
        <v/>
      </c>
      <c r="J655" s="54"/>
      <c r="K655" s="54"/>
      <c r="L655" s="1" t="str">
        <f t="shared" si="42"/>
        <v/>
      </c>
      <c r="M655" s="1" t="str">
        <f t="shared" si="43"/>
        <v/>
      </c>
      <c r="N655" s="21"/>
    </row>
    <row r="656" spans="1:14" x14ac:dyDescent="0.25">
      <c r="A656" s="61" t="s">
        <v>1348</v>
      </c>
      <c r="B656" s="62" t="s">
        <v>1349</v>
      </c>
      <c r="C656" s="63">
        <f>_xlfn.XLOOKUP(A656,'[1]LEA ID Order'!$A$2:$A$654,'[1]LEA ID Order'!$D$2:$D$654)</f>
        <v>0</v>
      </c>
      <c r="D656" s="1" t="str">
        <f t="shared" si="40"/>
        <v/>
      </c>
      <c r="E656" s="1" t="str">
        <f t="shared" si="41"/>
        <v/>
      </c>
      <c r="F656" s="22"/>
      <c r="G656" s="19"/>
      <c r="H656" s="54">
        <f>_xlfn.XLOOKUP(A656,'[2]Sponsor Profile Report'!$A:$A,'[2]Sponsor Profile Report'!$H:$H)</f>
        <v>1</v>
      </c>
      <c r="I656" s="54" t="str">
        <f>_xlfn.XLOOKUP(A656,'[1]LEA ID Order'!$A:$A,'[1]LEA ID Order'!$N:$N)</f>
        <v/>
      </c>
      <c r="J656" s="54"/>
      <c r="K656" s="54"/>
      <c r="L656" s="1" t="str">
        <f t="shared" si="42"/>
        <v/>
      </c>
      <c r="M656" s="1" t="str">
        <f t="shared" si="43"/>
        <v/>
      </c>
      <c r="N656" s="21"/>
    </row>
    <row r="657" spans="1:14" x14ac:dyDescent="0.25">
      <c r="A657" s="61" t="s">
        <v>1350</v>
      </c>
      <c r="B657" s="62" t="s">
        <v>1351</v>
      </c>
      <c r="C657" s="63">
        <f>_xlfn.XLOOKUP(A657,'[1]LEA ID Order'!$A$2:$A$654,'[1]LEA ID Order'!$D$2:$D$654)</f>
        <v>0</v>
      </c>
      <c r="D657" s="1" t="str">
        <f t="shared" si="40"/>
        <v/>
      </c>
      <c r="E657" s="1" t="str">
        <f t="shared" si="41"/>
        <v/>
      </c>
      <c r="F657" s="22"/>
      <c r="G657" s="19"/>
      <c r="H657" s="54">
        <f>_xlfn.XLOOKUP(A657,'[2]Sponsor Profile Report'!$A:$A,'[2]Sponsor Profile Report'!$H:$H)</f>
        <v>1</v>
      </c>
      <c r="I657" s="54" t="str">
        <f>_xlfn.XLOOKUP(A657,'[1]LEA ID Order'!$A:$A,'[1]LEA ID Order'!$N:$N)</f>
        <v/>
      </c>
      <c r="J657" s="54"/>
      <c r="K657" s="54"/>
      <c r="L657" s="1" t="str">
        <f t="shared" si="42"/>
        <v/>
      </c>
      <c r="M657" s="1" t="str">
        <f t="shared" si="43"/>
        <v/>
      </c>
      <c r="N657" s="21"/>
    </row>
    <row r="658" spans="1:14" x14ac:dyDescent="0.25">
      <c r="A658" s="61" t="s">
        <v>1352</v>
      </c>
      <c r="B658" s="62" t="s">
        <v>1353</v>
      </c>
      <c r="C658" s="63">
        <f>_xlfn.XLOOKUP(A658,'[1]LEA ID Order'!$A$2:$A$654,'[1]LEA ID Order'!$D$2:$D$654)</f>
        <v>0</v>
      </c>
      <c r="D658" s="1" t="str">
        <f t="shared" si="40"/>
        <v/>
      </c>
      <c r="E658" s="1" t="str">
        <f t="shared" si="41"/>
        <v/>
      </c>
      <c r="F658" s="22"/>
      <c r="G658" s="19"/>
      <c r="H658" s="54">
        <f>_xlfn.XLOOKUP(A658,'[2]Sponsor Profile Report'!$A:$A,'[2]Sponsor Profile Report'!$H:$H)</f>
        <v>1</v>
      </c>
      <c r="I658" s="54" t="str">
        <f>_xlfn.XLOOKUP(A658,'[1]LEA ID Order'!$A:$A,'[1]LEA ID Order'!$N:$N)</f>
        <v/>
      </c>
      <c r="J658" s="54"/>
      <c r="K658" s="54"/>
      <c r="L658" s="1" t="str">
        <f t="shared" si="42"/>
        <v/>
      </c>
      <c r="M658" s="1" t="str">
        <f t="shared" si="43"/>
        <v/>
      </c>
      <c r="N658" s="21"/>
    </row>
    <row r="659" spans="1:14" x14ac:dyDescent="0.25">
      <c r="A659" s="61" t="s">
        <v>1354</v>
      </c>
      <c r="B659" s="62" t="s">
        <v>1355</v>
      </c>
      <c r="C659" s="63">
        <f>_xlfn.XLOOKUP(A659,'[1]LEA ID Order'!$A$2:$A$654,'[1]LEA ID Order'!$D$2:$D$654)</f>
        <v>0</v>
      </c>
      <c r="D659" s="1" t="str">
        <f t="shared" si="40"/>
        <v/>
      </c>
      <c r="E659" s="1" t="str">
        <f t="shared" si="41"/>
        <v/>
      </c>
      <c r="F659" s="22"/>
      <c r="G659" s="19"/>
      <c r="H659" s="54">
        <f>_xlfn.XLOOKUP(A659,'[2]Sponsor Profile Report'!$A:$A,'[2]Sponsor Profile Report'!$H:$H)</f>
        <v>1</v>
      </c>
      <c r="I659" s="54" t="str">
        <f>_xlfn.XLOOKUP(A659,'[1]LEA ID Order'!$A:$A,'[1]LEA ID Order'!$N:$N)</f>
        <v/>
      </c>
      <c r="J659" s="54"/>
      <c r="K659" s="54"/>
      <c r="L659" s="1" t="str">
        <f t="shared" si="42"/>
        <v/>
      </c>
      <c r="M659" s="1" t="str">
        <f t="shared" si="43"/>
        <v/>
      </c>
      <c r="N659" s="21"/>
    </row>
    <row r="660" spans="1:14" x14ac:dyDescent="0.25">
      <c r="A660" s="61" t="s">
        <v>1356</v>
      </c>
      <c r="B660" s="62" t="s">
        <v>1357</v>
      </c>
      <c r="C660" s="63">
        <f>_xlfn.XLOOKUP(A660,'[1]LEA ID Order'!$A$2:$A$654,'[1]LEA ID Order'!$D$2:$D$654)</f>
        <v>0</v>
      </c>
      <c r="D660" s="1" t="str">
        <f t="shared" si="40"/>
        <v/>
      </c>
      <c r="E660" s="1" t="str">
        <f t="shared" si="41"/>
        <v/>
      </c>
      <c r="F660" s="22"/>
      <c r="G660" s="19"/>
      <c r="H660" s="54">
        <f>_xlfn.XLOOKUP(A660,'[2]Sponsor Profile Report'!$A:$A,'[2]Sponsor Profile Report'!$H:$H)</f>
        <v>1</v>
      </c>
      <c r="I660" s="54" t="str">
        <f>_xlfn.XLOOKUP(A660,'[1]LEA ID Order'!$A:$A,'[1]LEA ID Order'!$N:$N)</f>
        <v/>
      </c>
      <c r="J660" s="54"/>
      <c r="K660" s="54"/>
      <c r="L660" s="1" t="str">
        <f t="shared" si="42"/>
        <v/>
      </c>
      <c r="M660" s="1" t="str">
        <f t="shared" si="43"/>
        <v/>
      </c>
      <c r="N660" s="21"/>
    </row>
    <row r="661" spans="1:14" x14ac:dyDescent="0.25">
      <c r="A661" s="61" t="s">
        <v>1358</v>
      </c>
      <c r="B661" s="62" t="s">
        <v>1359</v>
      </c>
      <c r="C661" s="63">
        <f>_xlfn.XLOOKUP(A661,'[1]LEA ID Order'!$A$2:$A$654,'[1]LEA ID Order'!$D$2:$D$654)</f>
        <v>0</v>
      </c>
      <c r="D661" s="1" t="str">
        <f t="shared" si="40"/>
        <v/>
      </c>
      <c r="E661" s="1" t="str">
        <f t="shared" si="41"/>
        <v/>
      </c>
      <c r="F661" s="22"/>
      <c r="G661" s="19"/>
      <c r="H661" s="54">
        <f>_xlfn.XLOOKUP(A661,'[2]Sponsor Profile Report'!$A:$A,'[2]Sponsor Profile Report'!$H:$H)</f>
        <v>1</v>
      </c>
      <c r="I661" s="54" t="str">
        <f>_xlfn.XLOOKUP(A661,'[1]LEA ID Order'!$A:$A,'[1]LEA ID Order'!$N:$N)</f>
        <v/>
      </c>
      <c r="J661" s="54"/>
      <c r="K661" s="54"/>
      <c r="L661" s="1" t="str">
        <f t="shared" si="42"/>
        <v/>
      </c>
      <c r="M661" s="1" t="str">
        <f t="shared" si="43"/>
        <v/>
      </c>
      <c r="N661" s="21"/>
    </row>
    <row r="662" spans="1:14" x14ac:dyDescent="0.25">
      <c r="A662" s="36" t="s">
        <v>34</v>
      </c>
      <c r="B662" s="37"/>
      <c r="C662" s="37"/>
      <c r="D662" s="37"/>
      <c r="E662" s="37"/>
      <c r="F662" s="37"/>
      <c r="G662" s="37"/>
      <c r="H662" s="57">
        <f>SUBTOTAL(9,H9:H661)</f>
        <v>2383</v>
      </c>
      <c r="I662" s="57">
        <f>SUBTOTAL(9,I9:I661)</f>
        <v>563462</v>
      </c>
      <c r="J662" s="57">
        <f>SUBTOTAL(9,J9:J661)</f>
        <v>498</v>
      </c>
      <c r="K662" s="57">
        <f>SUBTOTAL(9,K9:K661)</f>
        <v>160058</v>
      </c>
      <c r="L662" s="37"/>
      <c r="M662" s="37"/>
      <c r="N662" s="37"/>
    </row>
    <row r="673" s="2" customFormat="1" x14ac:dyDescent="0.25"/>
    <row r="674" s="2" customFormat="1" x14ac:dyDescent="0.25"/>
    <row r="675" s="2" customFormat="1" x14ac:dyDescent="0.25"/>
    <row r="676" s="2" customFormat="1" x14ac:dyDescent="0.25"/>
    <row r="677" s="2" customFormat="1" x14ac:dyDescent="0.25"/>
    <row r="678" s="2" customFormat="1" x14ac:dyDescent="0.25"/>
    <row r="679" s="2" customFormat="1" x14ac:dyDescent="0.25"/>
    <row r="680" s="2" customFormat="1" x14ac:dyDescent="0.25"/>
    <row r="681" s="2" customFormat="1" x14ac:dyDescent="0.25"/>
    <row r="682" s="2" customFormat="1" x14ac:dyDescent="0.25"/>
    <row r="683" s="2" customFormat="1" x14ac:dyDescent="0.25"/>
    <row r="684" s="2" customFormat="1" x14ac:dyDescent="0.25"/>
    <row r="685" s="2" customFormat="1" x14ac:dyDescent="0.25"/>
    <row r="686" s="2" customFormat="1" x14ac:dyDescent="0.25"/>
    <row r="687" s="2" customFormat="1" x14ac:dyDescent="0.25"/>
    <row r="688" s="2" customFormat="1" x14ac:dyDescent="0.25"/>
    <row r="689" s="2" customFormat="1" x14ac:dyDescent="0.25"/>
    <row r="690" s="2" customFormat="1" x14ac:dyDescent="0.25"/>
    <row r="691" s="2" customFormat="1" x14ac:dyDescent="0.25"/>
    <row r="692" s="2" customFormat="1" x14ac:dyDescent="0.25"/>
    <row r="693" s="2" customFormat="1" x14ac:dyDescent="0.25"/>
    <row r="694" s="2" customFormat="1" x14ac:dyDescent="0.25"/>
    <row r="695" s="2" customFormat="1" x14ac:dyDescent="0.25"/>
    <row r="696" s="2" customFormat="1" x14ac:dyDescent="0.25"/>
    <row r="697" s="2" customFormat="1" x14ac:dyDescent="0.25"/>
    <row r="698" s="2" customFormat="1" x14ac:dyDescent="0.25"/>
    <row r="699" s="2" customFormat="1" x14ac:dyDescent="0.25"/>
    <row r="700" s="2" customFormat="1" x14ac:dyDescent="0.25"/>
    <row r="701" s="2" customFormat="1" x14ac:dyDescent="0.25"/>
    <row r="702" s="2" customFormat="1" x14ac:dyDescent="0.25"/>
    <row r="703" s="2" customFormat="1" x14ac:dyDescent="0.25"/>
    <row r="704" s="2" customFormat="1" x14ac:dyDescent="0.25"/>
    <row r="705" s="2" customFormat="1" x14ac:dyDescent="0.25"/>
    <row r="706" s="2" customFormat="1" x14ac:dyDescent="0.25"/>
    <row r="707" s="2" customFormat="1" x14ac:dyDescent="0.25"/>
    <row r="708" s="2" customFormat="1" x14ac:dyDescent="0.25"/>
    <row r="709" s="2" customFormat="1" x14ac:dyDescent="0.25"/>
    <row r="710" s="2" customFormat="1" x14ac:dyDescent="0.25"/>
    <row r="711" s="2" customFormat="1" x14ac:dyDescent="0.25"/>
    <row r="712" s="2" customFormat="1" x14ac:dyDescent="0.25"/>
    <row r="713" s="2" customFormat="1" x14ac:dyDescent="0.25"/>
    <row r="714" s="2" customFormat="1" x14ac:dyDescent="0.25"/>
    <row r="715" s="2" customFormat="1" x14ac:dyDescent="0.25"/>
    <row r="716" s="2" customFormat="1" x14ac:dyDescent="0.25"/>
    <row r="717" s="2" customFormat="1" x14ac:dyDescent="0.25"/>
    <row r="718" s="2" customFormat="1" x14ac:dyDescent="0.25"/>
    <row r="719" s="2" customFormat="1" x14ac:dyDescent="0.25"/>
    <row r="720" s="2" customFormat="1" x14ac:dyDescent="0.25"/>
    <row r="721" s="2" customFormat="1" x14ac:dyDescent="0.25"/>
    <row r="722" s="2" customFormat="1" x14ac:dyDescent="0.25"/>
    <row r="723" s="2" customFormat="1" x14ac:dyDescent="0.25"/>
    <row r="724" s="2" customFormat="1" x14ac:dyDescent="0.25"/>
    <row r="725" s="2" customFormat="1" x14ac:dyDescent="0.25"/>
    <row r="726" s="2" customFormat="1" x14ac:dyDescent="0.25"/>
    <row r="727" s="2" customFormat="1" x14ac:dyDescent="0.25"/>
    <row r="728" s="2" customFormat="1" x14ac:dyDescent="0.25"/>
    <row r="729" s="2" customFormat="1" x14ac:dyDescent="0.25"/>
    <row r="730" s="2" customFormat="1" x14ac:dyDescent="0.25"/>
    <row r="731" s="2" customFormat="1" x14ac:dyDescent="0.25"/>
    <row r="732" s="2" customFormat="1" x14ac:dyDescent="0.25"/>
    <row r="733" s="2" customFormat="1" x14ac:dyDescent="0.25"/>
    <row r="734" s="2" customFormat="1" x14ac:dyDescent="0.25"/>
    <row r="735" s="2" customFormat="1" x14ac:dyDescent="0.25"/>
    <row r="736" s="2" customFormat="1" x14ac:dyDescent="0.25"/>
    <row r="737" s="2" customFormat="1" x14ac:dyDescent="0.25"/>
    <row r="738" s="2" customFormat="1" x14ac:dyDescent="0.25"/>
    <row r="739" s="2" customFormat="1" x14ac:dyDescent="0.25"/>
    <row r="740" s="2" customFormat="1" x14ac:dyDescent="0.25"/>
    <row r="741" s="2" customFormat="1" x14ac:dyDescent="0.25"/>
    <row r="742" s="2" customFormat="1" x14ac:dyDescent="0.25"/>
    <row r="743" s="2" customFormat="1" x14ac:dyDescent="0.25"/>
    <row r="744" s="2" customFormat="1" x14ac:dyDescent="0.25"/>
    <row r="745" s="2" customFormat="1" x14ac:dyDescent="0.25"/>
    <row r="746" s="2" customFormat="1" x14ac:dyDescent="0.25"/>
    <row r="747" s="2" customFormat="1" x14ac:dyDescent="0.25"/>
    <row r="748" s="2" customFormat="1" x14ac:dyDescent="0.25"/>
    <row r="749" s="2" customFormat="1" x14ac:dyDescent="0.25"/>
    <row r="750" s="2" customFormat="1" x14ac:dyDescent="0.25"/>
    <row r="751" s="2" customFormat="1" x14ac:dyDescent="0.25"/>
    <row r="752" s="2" customFormat="1" x14ac:dyDescent="0.25"/>
    <row r="753" s="2" customFormat="1" x14ac:dyDescent="0.25"/>
    <row r="754" s="2" customFormat="1" x14ac:dyDescent="0.25"/>
    <row r="755" s="2" customFormat="1" x14ac:dyDescent="0.25"/>
    <row r="756" s="2" customFormat="1" x14ac:dyDescent="0.25"/>
    <row r="757" s="2" customFormat="1" x14ac:dyDescent="0.25"/>
    <row r="758" s="2" customFormat="1" x14ac:dyDescent="0.25"/>
    <row r="759" s="2" customFormat="1" x14ac:dyDescent="0.25"/>
    <row r="760" s="2" customFormat="1" x14ac:dyDescent="0.25"/>
    <row r="761" s="2" customFormat="1" x14ac:dyDescent="0.25"/>
    <row r="762" s="2" customFormat="1" x14ac:dyDescent="0.25"/>
    <row r="763" s="2" customFormat="1" x14ac:dyDescent="0.25"/>
    <row r="764" s="2" customFormat="1" x14ac:dyDescent="0.25"/>
    <row r="765" s="2" customFormat="1" x14ac:dyDescent="0.25"/>
    <row r="766" s="2" customFormat="1" x14ac:dyDescent="0.25"/>
    <row r="767" s="2" customFormat="1" x14ac:dyDescent="0.25"/>
    <row r="768" s="2" customFormat="1" x14ac:dyDescent="0.25"/>
    <row r="769" s="2" customFormat="1" x14ac:dyDescent="0.25"/>
    <row r="770" s="2" customFormat="1" x14ac:dyDescent="0.25"/>
    <row r="771" s="2" customFormat="1" x14ac:dyDescent="0.25"/>
    <row r="772" s="2" customFormat="1" x14ac:dyDescent="0.25"/>
    <row r="773" s="2" customFormat="1" x14ac:dyDescent="0.25"/>
    <row r="774" s="2" customFormat="1" x14ac:dyDescent="0.25"/>
    <row r="775" s="2" customFormat="1" x14ac:dyDescent="0.25"/>
    <row r="776" s="2" customFormat="1" x14ac:dyDescent="0.25"/>
    <row r="777" s="2" customFormat="1" x14ac:dyDescent="0.25"/>
    <row r="778" s="2" customFormat="1" x14ac:dyDescent="0.25"/>
    <row r="779" s="2" customFormat="1" x14ac:dyDescent="0.25"/>
    <row r="780" s="2" customFormat="1" x14ac:dyDescent="0.25"/>
    <row r="781" s="2" customFormat="1" x14ac:dyDescent="0.25"/>
    <row r="782" s="2" customFormat="1" x14ac:dyDescent="0.25"/>
    <row r="783" s="2" customFormat="1" x14ac:dyDescent="0.25"/>
    <row r="784" s="2" customFormat="1" x14ac:dyDescent="0.25"/>
    <row r="785" s="2" customFormat="1" x14ac:dyDescent="0.25"/>
    <row r="786" s="2" customFormat="1" x14ac:dyDescent="0.25"/>
    <row r="787" s="2" customFormat="1" x14ac:dyDescent="0.25"/>
    <row r="788" s="2" customFormat="1" x14ac:dyDescent="0.25"/>
    <row r="789" s="2" customFormat="1" x14ac:dyDescent="0.25"/>
    <row r="790" s="2" customFormat="1" x14ac:dyDescent="0.25"/>
    <row r="791" s="2" customFormat="1" x14ac:dyDescent="0.25"/>
    <row r="792" s="2" customFormat="1" x14ac:dyDescent="0.25"/>
    <row r="793" s="2" customFormat="1" x14ac:dyDescent="0.25"/>
    <row r="794" s="2" customFormat="1" x14ac:dyDescent="0.25"/>
    <row r="795" s="2" customFormat="1" x14ac:dyDescent="0.25"/>
    <row r="796" s="2" customFormat="1" x14ac:dyDescent="0.25"/>
    <row r="797" s="2" customFormat="1" x14ac:dyDescent="0.25"/>
    <row r="798" s="2" customFormat="1" x14ac:dyDescent="0.25"/>
    <row r="799" s="2" customFormat="1" x14ac:dyDescent="0.25"/>
    <row r="800" s="2" customFormat="1" x14ac:dyDescent="0.25"/>
    <row r="801" s="2" customFormat="1" x14ac:dyDescent="0.25"/>
    <row r="802" s="2" customFormat="1" x14ac:dyDescent="0.25"/>
    <row r="803" s="2" customFormat="1" x14ac:dyDescent="0.25"/>
    <row r="804" s="2" customFormat="1" x14ac:dyDescent="0.25"/>
    <row r="805" s="2" customFormat="1" x14ac:dyDescent="0.25"/>
    <row r="806" s="2" customFormat="1" x14ac:dyDescent="0.25"/>
    <row r="807" s="2" customFormat="1" x14ac:dyDescent="0.25"/>
    <row r="808" s="2" customFormat="1" x14ac:dyDescent="0.25"/>
    <row r="809" s="2" customFormat="1" x14ac:dyDescent="0.25"/>
    <row r="810" s="2" customFormat="1" x14ac:dyDescent="0.25"/>
    <row r="811" s="2" customFormat="1" x14ac:dyDescent="0.25"/>
    <row r="812" s="2" customFormat="1" x14ac:dyDescent="0.25"/>
    <row r="813" s="2" customFormat="1" x14ac:dyDescent="0.25"/>
    <row r="814" s="2" customFormat="1" x14ac:dyDescent="0.25"/>
    <row r="815" s="2" customFormat="1" x14ac:dyDescent="0.25"/>
    <row r="816" s="2" customFormat="1" x14ac:dyDescent="0.25"/>
    <row r="817" s="2" customFormat="1" x14ac:dyDescent="0.25"/>
    <row r="818" s="2" customFormat="1" x14ac:dyDescent="0.25"/>
    <row r="819" s="2" customFormat="1" x14ac:dyDescent="0.25"/>
    <row r="820" s="2" customFormat="1" x14ac:dyDescent="0.25"/>
    <row r="821" s="2" customFormat="1" x14ac:dyDescent="0.25"/>
    <row r="822" s="2" customFormat="1" x14ac:dyDescent="0.25"/>
    <row r="823" s="2" customFormat="1" x14ac:dyDescent="0.25"/>
    <row r="824" s="2" customFormat="1" x14ac:dyDescent="0.25"/>
    <row r="825" s="2" customFormat="1" x14ac:dyDescent="0.25"/>
    <row r="826" s="2" customFormat="1" x14ac:dyDescent="0.25"/>
    <row r="827" s="2" customFormat="1" x14ac:dyDescent="0.25"/>
    <row r="828" s="2" customFormat="1" x14ac:dyDescent="0.25"/>
    <row r="829" s="2" customFormat="1" x14ac:dyDescent="0.25"/>
    <row r="830" s="2" customFormat="1" x14ac:dyDescent="0.25"/>
    <row r="831" s="2" customFormat="1" x14ac:dyDescent="0.25"/>
    <row r="832" s="2" customFormat="1" x14ac:dyDescent="0.25"/>
    <row r="833" s="2" customFormat="1" x14ac:dyDescent="0.25"/>
    <row r="834" s="2" customFormat="1" x14ac:dyDescent="0.25"/>
    <row r="835" s="2" customFormat="1" x14ac:dyDescent="0.25"/>
    <row r="836" s="2" customFormat="1" x14ac:dyDescent="0.25"/>
    <row r="837" s="2" customFormat="1" x14ac:dyDescent="0.25"/>
    <row r="838" s="2" customFormat="1" x14ac:dyDescent="0.25"/>
    <row r="839" s="2" customFormat="1" x14ac:dyDescent="0.25"/>
    <row r="840" s="2" customFormat="1" x14ac:dyDescent="0.25"/>
    <row r="841" s="2" customFormat="1" x14ac:dyDescent="0.25"/>
    <row r="842" s="2" customFormat="1" x14ac:dyDescent="0.25"/>
    <row r="843" s="2" customFormat="1" x14ac:dyDescent="0.25"/>
    <row r="844" s="2" customFormat="1" x14ac:dyDescent="0.25"/>
    <row r="845" s="2" customFormat="1" x14ac:dyDescent="0.25"/>
    <row r="846" s="2" customFormat="1" x14ac:dyDescent="0.25"/>
    <row r="847" s="2" customFormat="1" x14ac:dyDescent="0.25"/>
    <row r="848" s="2" customFormat="1" x14ac:dyDescent="0.25"/>
    <row r="849" s="2" customFormat="1" x14ac:dyDescent="0.25"/>
    <row r="850" s="2" customFormat="1" x14ac:dyDescent="0.25"/>
    <row r="851" s="2" customFormat="1" x14ac:dyDescent="0.25"/>
    <row r="852" s="2" customFormat="1" x14ac:dyDescent="0.25"/>
    <row r="853" s="2" customFormat="1" x14ac:dyDescent="0.25"/>
    <row r="854" s="2" customFormat="1" x14ac:dyDescent="0.25"/>
    <row r="855" s="2" customFormat="1" x14ac:dyDescent="0.25"/>
    <row r="856" s="2" customFormat="1" x14ac:dyDescent="0.25"/>
    <row r="857" s="2" customFormat="1" x14ac:dyDescent="0.25"/>
    <row r="858" s="2" customFormat="1" x14ac:dyDescent="0.25"/>
    <row r="859" s="2" customFormat="1" x14ac:dyDescent="0.25"/>
    <row r="860" s="2" customFormat="1" x14ac:dyDescent="0.25"/>
    <row r="861" s="2" customFormat="1" x14ac:dyDescent="0.25"/>
    <row r="862" s="2" customFormat="1" x14ac:dyDescent="0.25"/>
    <row r="863" s="2" customFormat="1" x14ac:dyDescent="0.25"/>
    <row r="864" s="2" customFormat="1" x14ac:dyDescent="0.25"/>
    <row r="865" s="2" customFormat="1" x14ac:dyDescent="0.25"/>
    <row r="866" s="2" customFormat="1" x14ac:dyDescent="0.25"/>
    <row r="867" s="2" customFormat="1" x14ac:dyDescent="0.25"/>
    <row r="868" s="2" customFormat="1" x14ac:dyDescent="0.25"/>
    <row r="869" s="2" customFormat="1" x14ac:dyDescent="0.25"/>
    <row r="870" s="2" customFormat="1" x14ac:dyDescent="0.25"/>
    <row r="871" s="2" customFormat="1" x14ac:dyDescent="0.25"/>
    <row r="872" s="2" customFormat="1" x14ac:dyDescent="0.25"/>
    <row r="873" s="2" customFormat="1" x14ac:dyDescent="0.25"/>
    <row r="874" s="2" customFormat="1" x14ac:dyDescent="0.25"/>
    <row r="875" s="2" customFormat="1" x14ac:dyDescent="0.25"/>
    <row r="876" s="2" customFormat="1" x14ac:dyDescent="0.25"/>
    <row r="877" s="2" customFormat="1" x14ac:dyDescent="0.25"/>
    <row r="878" s="2" customFormat="1" x14ac:dyDescent="0.25"/>
    <row r="879" s="2" customFormat="1" x14ac:dyDescent="0.25"/>
    <row r="880" s="2" customFormat="1" x14ac:dyDescent="0.25"/>
    <row r="881" s="2" customFormat="1" x14ac:dyDescent="0.25"/>
    <row r="882" s="2" customFormat="1" x14ac:dyDescent="0.25"/>
    <row r="883" s="2" customFormat="1" x14ac:dyDescent="0.25"/>
    <row r="884" s="2" customFormat="1" x14ac:dyDescent="0.25"/>
    <row r="885" s="2" customFormat="1" x14ac:dyDescent="0.25"/>
    <row r="886" s="2" customFormat="1" x14ac:dyDescent="0.25"/>
    <row r="887" s="2" customFormat="1" x14ac:dyDescent="0.25"/>
    <row r="888" s="2" customFormat="1" x14ac:dyDescent="0.25"/>
    <row r="889" s="2" customFormat="1" x14ac:dyDescent="0.25"/>
    <row r="890" s="2" customFormat="1" x14ac:dyDescent="0.25"/>
    <row r="891" s="2" customFormat="1" x14ac:dyDescent="0.25"/>
    <row r="892" s="2" customFormat="1" x14ac:dyDescent="0.25"/>
    <row r="893" s="2" customFormat="1" x14ac:dyDescent="0.25"/>
    <row r="894" s="2" customFormat="1" x14ac:dyDescent="0.25"/>
    <row r="895" s="2" customFormat="1" x14ac:dyDescent="0.25"/>
    <row r="896" s="2" customFormat="1" x14ac:dyDescent="0.25"/>
    <row r="897" s="2" customFormat="1" x14ac:dyDescent="0.25"/>
    <row r="898" s="2" customFormat="1" x14ac:dyDescent="0.25"/>
    <row r="899" s="2" customFormat="1" x14ac:dyDescent="0.25"/>
    <row r="900" s="2" customFormat="1" x14ac:dyDescent="0.25"/>
    <row r="901" s="2" customFormat="1" x14ac:dyDescent="0.25"/>
    <row r="902" s="2" customFormat="1" x14ac:dyDescent="0.25"/>
    <row r="903" s="2" customFormat="1" x14ac:dyDescent="0.25"/>
    <row r="904" s="2" customFormat="1" x14ac:dyDescent="0.25"/>
    <row r="905" s="2" customFormat="1" x14ac:dyDescent="0.25"/>
    <row r="906" s="2" customFormat="1" x14ac:dyDescent="0.25"/>
    <row r="907" s="2" customFormat="1" x14ac:dyDescent="0.25"/>
    <row r="908" s="2" customFormat="1" x14ac:dyDescent="0.25"/>
    <row r="909" s="2" customFormat="1" x14ac:dyDescent="0.25"/>
    <row r="910" s="2" customFormat="1" x14ac:dyDescent="0.25"/>
    <row r="911" s="2" customFormat="1" x14ac:dyDescent="0.25"/>
    <row r="912" s="2" customFormat="1" x14ac:dyDescent="0.25"/>
    <row r="913" s="2" customFormat="1" x14ac:dyDescent="0.25"/>
    <row r="914" s="2" customFormat="1" x14ac:dyDescent="0.25"/>
    <row r="915" s="2" customFormat="1" x14ac:dyDescent="0.25"/>
    <row r="916" s="2" customFormat="1" x14ac:dyDescent="0.25"/>
    <row r="917" s="2" customFormat="1" x14ac:dyDescent="0.25"/>
    <row r="918" s="2" customFormat="1" x14ac:dyDescent="0.25"/>
    <row r="919" s="2" customFormat="1" x14ac:dyDescent="0.25"/>
    <row r="920" s="2" customFormat="1" x14ac:dyDescent="0.25"/>
    <row r="921" s="2" customFormat="1" x14ac:dyDescent="0.25"/>
    <row r="922" s="2" customFormat="1" x14ac:dyDescent="0.25"/>
    <row r="923" s="2" customFormat="1" x14ac:dyDescent="0.25"/>
    <row r="924" s="2" customFormat="1" x14ac:dyDescent="0.25"/>
    <row r="925" s="2" customFormat="1" x14ac:dyDescent="0.25"/>
    <row r="926" s="2" customFormat="1" x14ac:dyDescent="0.25"/>
    <row r="927" s="2" customFormat="1" x14ac:dyDescent="0.25"/>
    <row r="928" s="2" customFormat="1" x14ac:dyDescent="0.25"/>
    <row r="929" s="2" customFormat="1" x14ac:dyDescent="0.25"/>
    <row r="930" s="2" customFormat="1" x14ac:dyDescent="0.25"/>
    <row r="931" s="2" customFormat="1" x14ac:dyDescent="0.25"/>
    <row r="932" s="2" customFormat="1" x14ac:dyDescent="0.25"/>
    <row r="933" s="2" customFormat="1" x14ac:dyDescent="0.25"/>
    <row r="934" s="2" customFormat="1" x14ac:dyDescent="0.25"/>
    <row r="935" s="2" customFormat="1" x14ac:dyDescent="0.25"/>
    <row r="936" s="2" customFormat="1" x14ac:dyDescent="0.25"/>
    <row r="937" s="2" customFormat="1" x14ac:dyDescent="0.25"/>
    <row r="938" s="2" customFormat="1" x14ac:dyDescent="0.25"/>
    <row r="939" s="2" customFormat="1" x14ac:dyDescent="0.25"/>
    <row r="940" s="2" customFormat="1" x14ac:dyDescent="0.25"/>
    <row r="941" s="2" customFormat="1" x14ac:dyDescent="0.25"/>
    <row r="942" s="2" customFormat="1" x14ac:dyDescent="0.25"/>
    <row r="943" s="2" customFormat="1" x14ac:dyDescent="0.25"/>
    <row r="944" s="2" customFormat="1" x14ac:dyDescent="0.25"/>
    <row r="945" s="2" customFormat="1" x14ac:dyDescent="0.25"/>
    <row r="946" s="2" customFormat="1" x14ac:dyDescent="0.25"/>
    <row r="947" s="2" customFormat="1" x14ac:dyDescent="0.25"/>
    <row r="948" s="2" customFormat="1" x14ac:dyDescent="0.25"/>
    <row r="949" s="2" customFormat="1" x14ac:dyDescent="0.25"/>
    <row r="950" s="2" customFormat="1" x14ac:dyDescent="0.25"/>
    <row r="951" s="2" customFormat="1" x14ac:dyDescent="0.25"/>
    <row r="952" s="2" customFormat="1" x14ac:dyDescent="0.25"/>
    <row r="953" s="2" customFormat="1" x14ac:dyDescent="0.25"/>
    <row r="954" s="2" customFormat="1" x14ac:dyDescent="0.25"/>
    <row r="955" s="2" customFormat="1" x14ac:dyDescent="0.25"/>
    <row r="956" s="2" customFormat="1" x14ac:dyDescent="0.25"/>
    <row r="957" s="2" customFormat="1" x14ac:dyDescent="0.25"/>
    <row r="958" s="2" customFormat="1" x14ac:dyDescent="0.25"/>
    <row r="959" s="2" customFormat="1" x14ac:dyDescent="0.25"/>
    <row r="960" s="2" customFormat="1" x14ac:dyDescent="0.25"/>
    <row r="961" s="2" customFormat="1" x14ac:dyDescent="0.25"/>
    <row r="962" s="2" customFormat="1" x14ac:dyDescent="0.25"/>
    <row r="963" s="2" customFormat="1" x14ac:dyDescent="0.25"/>
    <row r="964" s="2" customFormat="1" x14ac:dyDescent="0.25"/>
    <row r="965" s="2" customFormat="1" x14ac:dyDescent="0.25"/>
    <row r="966" s="2" customFormat="1" x14ac:dyDescent="0.25"/>
    <row r="967" s="2" customFormat="1" x14ac:dyDescent="0.25"/>
    <row r="968" s="2" customFormat="1" x14ac:dyDescent="0.25"/>
    <row r="969" s="2" customFormat="1" x14ac:dyDescent="0.25"/>
    <row r="970" s="2" customFormat="1" x14ac:dyDescent="0.25"/>
    <row r="971" s="2" customFormat="1" x14ac:dyDescent="0.25"/>
    <row r="972" s="2" customFormat="1" x14ac:dyDescent="0.25"/>
    <row r="973" s="2" customFormat="1" x14ac:dyDescent="0.25"/>
    <row r="974" s="2" customFormat="1" x14ac:dyDescent="0.25"/>
    <row r="975" s="2" customFormat="1" x14ac:dyDescent="0.25"/>
    <row r="976" s="2" customFormat="1" x14ac:dyDescent="0.25"/>
    <row r="977" s="2" customFormat="1" x14ac:dyDescent="0.25"/>
    <row r="978" s="2" customFormat="1" x14ac:dyDescent="0.25"/>
    <row r="979" s="2" customFormat="1" x14ac:dyDescent="0.25"/>
    <row r="980" s="2" customFormat="1" x14ac:dyDescent="0.25"/>
    <row r="981" s="2" customFormat="1" x14ac:dyDescent="0.25"/>
    <row r="982" s="2" customFormat="1" x14ac:dyDescent="0.25"/>
    <row r="983" s="2" customFormat="1" x14ac:dyDescent="0.25"/>
    <row r="984" s="2" customFormat="1" x14ac:dyDescent="0.25"/>
    <row r="985" s="2" customFormat="1" x14ac:dyDescent="0.25"/>
    <row r="986" s="2" customFormat="1" x14ac:dyDescent="0.25"/>
    <row r="987" s="2" customFormat="1" x14ac:dyDescent="0.25"/>
    <row r="988" s="2" customFormat="1" x14ac:dyDescent="0.25"/>
    <row r="989" s="2" customFormat="1" x14ac:dyDescent="0.25"/>
    <row r="990" s="2" customFormat="1" x14ac:dyDescent="0.25"/>
    <row r="991" s="2" customFormat="1" x14ac:dyDescent="0.25"/>
    <row r="992" s="2" customFormat="1" x14ac:dyDescent="0.25"/>
    <row r="993" s="2" customFormat="1" x14ac:dyDescent="0.25"/>
    <row r="994" s="2" customFormat="1" x14ac:dyDescent="0.25"/>
    <row r="995" s="2" customFormat="1" x14ac:dyDescent="0.25"/>
    <row r="996" s="2" customFormat="1" x14ac:dyDescent="0.25"/>
    <row r="997" s="2" customFormat="1" x14ac:dyDescent="0.25"/>
    <row r="998" s="2" customFormat="1" x14ac:dyDescent="0.25"/>
    <row r="999" s="2" customFormat="1" x14ac:dyDescent="0.25"/>
    <row r="1000" s="2" customFormat="1" x14ac:dyDescent="0.25"/>
    <row r="1001" s="2" customFormat="1" x14ac:dyDescent="0.25"/>
    <row r="1002" s="2" customFormat="1" x14ac:dyDescent="0.25"/>
    <row r="1003" s="2" customFormat="1" x14ac:dyDescent="0.25"/>
    <row r="1004" s="2" customFormat="1" x14ac:dyDescent="0.25"/>
    <row r="1005" s="2" customFormat="1" x14ac:dyDescent="0.25"/>
    <row r="1006" s="2" customFormat="1" x14ac:dyDescent="0.25"/>
    <row r="1007" s="2" customFormat="1" x14ac:dyDescent="0.25"/>
    <row r="1008" s="2" customFormat="1" x14ac:dyDescent="0.25"/>
    <row r="1009" s="2" customFormat="1" x14ac:dyDescent="0.25"/>
    <row r="1010" s="2" customFormat="1" x14ac:dyDescent="0.25"/>
    <row r="1011" s="2" customFormat="1" x14ac:dyDescent="0.25"/>
    <row r="1012" s="2" customFormat="1" x14ac:dyDescent="0.25"/>
    <row r="1013" s="2" customFormat="1" x14ac:dyDescent="0.25"/>
    <row r="1014" s="2" customFormat="1" x14ac:dyDescent="0.25"/>
    <row r="1015" s="2" customFormat="1" x14ac:dyDescent="0.25"/>
    <row r="1016" s="2" customFormat="1" x14ac:dyDescent="0.25"/>
    <row r="1017" s="2" customFormat="1" x14ac:dyDescent="0.25"/>
    <row r="1018" s="2" customFormat="1" x14ac:dyDescent="0.25"/>
    <row r="1019" s="2" customFormat="1" x14ac:dyDescent="0.25"/>
    <row r="1020" s="2" customFormat="1" x14ac:dyDescent="0.25"/>
    <row r="1021" s="2" customFormat="1" x14ac:dyDescent="0.25"/>
    <row r="1022" s="2" customFormat="1" x14ac:dyDescent="0.25"/>
    <row r="1023" s="2" customFormat="1" x14ac:dyDescent="0.25"/>
    <row r="1024" s="2" customFormat="1" x14ac:dyDescent="0.25"/>
    <row r="1025" s="2" customFormat="1" x14ac:dyDescent="0.25"/>
    <row r="1026" s="2" customFormat="1" x14ac:dyDescent="0.25"/>
    <row r="1027" s="2" customFormat="1" x14ac:dyDescent="0.25"/>
    <row r="1028" s="2" customFormat="1" x14ac:dyDescent="0.25"/>
    <row r="1029" s="2" customFormat="1" x14ac:dyDescent="0.25"/>
  </sheetData>
  <sheetProtection deleteColumns="0" deleteRows="0"/>
  <autoFilter ref="A8:O8" xr:uid="{00000000-0001-0000-0000-000000000000}">
    <sortState xmlns:xlrd2="http://schemas.microsoft.com/office/spreadsheetml/2017/richdata2" ref="A9:O661">
      <sortCondition descending="1" ref="M8"/>
    </sortState>
  </autoFilter>
  <mergeCells count="9">
    <mergeCell ref="A2:N2"/>
    <mergeCell ref="L5:M5"/>
    <mergeCell ref="J5:K5"/>
    <mergeCell ref="H5:I5"/>
    <mergeCell ref="E3:F3"/>
    <mergeCell ref="G3:J3"/>
    <mergeCell ref="K3:L3"/>
    <mergeCell ref="D5:E5"/>
    <mergeCell ref="A4:N4"/>
  </mergeCells>
  <conditionalFormatting sqref="A9:A661">
    <cfRule type="duplicateValues" dxfId="93" priority="47"/>
  </conditionalFormatting>
  <conditionalFormatting sqref="A9:B9 A10 A11:B661">
    <cfRule type="containsBlanks" dxfId="92" priority="35">
      <formula>LEN(TRIM(A9))=0</formula>
    </cfRule>
  </conditionalFormatting>
  <conditionalFormatting sqref="C9:C661">
    <cfRule type="cellIs" dxfId="91" priority="27" operator="between">
      <formula>0.3</formula>
      <formula>0.39999</formula>
    </cfRule>
    <cfRule type="cellIs" dxfId="90" priority="28" operator="greaterThan">
      <formula>1</formula>
    </cfRule>
    <cfRule type="cellIs" dxfId="89" priority="23" operator="greaterThan">
      <formula>1</formula>
    </cfRule>
    <cfRule type="containsBlanks" dxfId="88" priority="24">
      <formula>LEN(TRIM(C9))=0</formula>
    </cfRule>
    <cfRule type="cellIs" dxfId="87" priority="25" operator="greaterThanOrEqual">
      <formula>0.4</formula>
    </cfRule>
    <cfRule type="cellIs" dxfId="86" priority="26" operator="lessThan">
      <formula>0.3</formula>
    </cfRule>
    <cfRule type="containsBlanks" dxfId="85" priority="41">
      <formula>LEN(TRIM(C9))=0</formula>
    </cfRule>
    <cfRule type="cellIs" dxfId="84" priority="46" operator="greaterThan">
      <formula>0.4</formula>
    </cfRule>
    <cfRule type="cellIs" dxfId="83" priority="45" operator="greaterThanOrEqual">
      <formula>40</formula>
    </cfRule>
    <cfRule type="cellIs" dxfId="82" priority="44" operator="lessThan">
      <formula>0.4</formula>
    </cfRule>
    <cfRule type="cellIs" dxfId="81" priority="43" operator="lessThan">
      <formula>0.4</formula>
    </cfRule>
    <cfRule type="containsBlanks" dxfId="80" priority="42">
      <formula>LEN(TRIM(C9))=0</formula>
    </cfRule>
    <cfRule type="cellIs" dxfId="79" priority="40" operator="greaterThanOrEqual">
      <formula>0.4</formula>
    </cfRule>
    <cfRule type="cellIs" dxfId="78" priority="39" operator="greaterThanOrEqual">
      <formula>0.4</formula>
    </cfRule>
    <cfRule type="cellIs" dxfId="77" priority="38" operator="greaterThanOrEqual">
      <formula>0.4</formula>
    </cfRule>
    <cfRule type="cellIs" dxfId="76" priority="37" operator="greaterThan">
      <formula>1</formula>
    </cfRule>
    <cfRule type="cellIs" dxfId="75" priority="36" operator="greaterThan">
      <formula>1</formula>
    </cfRule>
    <cfRule type="cellIs" priority="29" operator="greaterThan">
      <formula>1</formula>
    </cfRule>
  </conditionalFormatting>
  <conditionalFormatting sqref="F9:G661">
    <cfRule type="notContainsText" dxfId="74" priority="31" operator="notContains" text="X">
      <formula>ISERROR(SEARCH("X",F9))</formula>
    </cfRule>
    <cfRule type="containsBlanks" dxfId="73" priority="32">
      <formula>LEN(TRIM(F9))=0</formula>
    </cfRule>
    <cfRule type="notContainsText" dxfId="72" priority="33" operator="notContains" text="X">
      <formula>ISERROR(SEARCH("X",F9))</formula>
    </cfRule>
    <cfRule type="containsBlanks" dxfId="71" priority="30">
      <formula>LEN(TRIM(F9))=0</formula>
    </cfRule>
  </conditionalFormatting>
  <conditionalFormatting sqref="H9:H661">
    <cfRule type="notContainsBlanks" dxfId="70" priority="16">
      <formula>LEN(TRIM(H9))&gt;0</formula>
    </cfRule>
    <cfRule type="expression" dxfId="69" priority="15">
      <formula>D9="X"</formula>
    </cfRule>
    <cfRule type="expression" dxfId="68" priority="14">
      <formula>F9="X"</formula>
    </cfRule>
    <cfRule type="expression" dxfId="67" priority="8">
      <formula>E9="X"</formula>
    </cfRule>
  </conditionalFormatting>
  <conditionalFormatting sqref="H9:I661">
    <cfRule type="expression" dxfId="66" priority="7">
      <formula>D9="X"</formula>
    </cfRule>
    <cfRule type="notContainsBlanks" dxfId="65" priority="6">
      <formula>LEN(TRIM(H9))&gt;0</formula>
    </cfRule>
  </conditionalFormatting>
  <conditionalFormatting sqref="H9:K137 H140:K661 H138:I139 J138:K138 J139">
    <cfRule type="notContainsBlanks" dxfId="64" priority="10">
      <formula>LEN(TRIM(H9))&gt;0</formula>
    </cfRule>
  </conditionalFormatting>
  <conditionalFormatting sqref="I9:I661">
    <cfRule type="expression" dxfId="63" priority="12">
      <formula>D9="X"</formula>
    </cfRule>
    <cfRule type="expression" dxfId="62" priority="11">
      <formula>F9="X"</formula>
    </cfRule>
    <cfRule type="notContainsBlanks" dxfId="61" priority="13">
      <formula>LEN(TRIM(I9))&gt;0</formula>
    </cfRule>
  </conditionalFormatting>
  <conditionalFormatting sqref="J9:J661">
    <cfRule type="expression" dxfId="60" priority="18">
      <formula>F9="X"</formula>
    </cfRule>
  </conditionalFormatting>
  <conditionalFormatting sqref="K9:K108">
    <cfRule type="expression" dxfId="59" priority="2">
      <formula>G9="X"</formula>
    </cfRule>
    <cfRule type="expression" dxfId="58" priority="3">
      <formula>H9="X"</formula>
    </cfRule>
    <cfRule type="expression" dxfId="57" priority="4">
      <formula>F9="X"</formula>
    </cfRule>
    <cfRule type="notContainsBlanks" dxfId="56" priority="5">
      <formula>LEN(TRIM(K9))&gt;0</formula>
    </cfRule>
    <cfRule type="notContainsBlanks" dxfId="55" priority="1">
      <formula>LEN(TRIM(K9))&gt;0</formula>
    </cfRule>
  </conditionalFormatting>
  <conditionalFormatting sqref="K9:K137 K140:K661">
    <cfRule type="expression" dxfId="54" priority="20">
      <formula>"IF(K8&gt;I8)"</formula>
    </cfRule>
    <cfRule type="cellIs" dxfId="53" priority="22" operator="greaterThan">
      <formula>"I8"</formula>
    </cfRule>
    <cfRule type="expression" dxfId="52" priority="21">
      <formula>"K8&gt;I8"</formula>
    </cfRule>
    <cfRule type="expression" dxfId="51" priority="19">
      <formula>K9&gt;I9</formula>
    </cfRule>
    <cfRule type="expression" dxfId="50" priority="17">
      <formula>F9="X"</formula>
    </cfRule>
    <cfRule type="expression" dxfId="49" priority="9">
      <formula>I9&lt;K9</formula>
    </cfRule>
  </conditionalFormatting>
  <conditionalFormatting sqref="K138">
    <cfRule type="expression" dxfId="48" priority="48">
      <formula>I139&lt;K138</formula>
    </cfRule>
    <cfRule type="expression" dxfId="47" priority="49">
      <formula>F139="X"</formula>
    </cfRule>
    <cfRule type="expression" dxfId="46" priority="50">
      <formula>K138&gt;I139</formula>
    </cfRule>
    <cfRule type="expression" dxfId="45" priority="51">
      <formula>"IF(K8&gt;I8)"</formula>
    </cfRule>
    <cfRule type="expression" dxfId="44" priority="52">
      <formula>"K8&gt;I8"</formula>
    </cfRule>
    <cfRule type="cellIs" dxfId="43" priority="53" operator="greaterThan">
      <formula>"I8"</formula>
    </cfRule>
  </conditionalFormatting>
  <conditionalFormatting sqref="L9:M661">
    <cfRule type="cellIs" dxfId="42" priority="34" operator="equal">
      <formula>FALSE</formula>
    </cfRule>
  </conditionalFormatting>
  <printOptions horizontalCentered="1"/>
  <pageMargins left="0.3" right="0.17" top="0.37" bottom="0.5" header="0.22" footer="0.05"/>
  <pageSetup paperSize="5" scale="38" orientation="landscape" r:id="rId1"/>
  <headerFooter>
    <oddHeader>&amp;C&amp;"-,Bold"Attachment 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29"/>
  <sheetViews>
    <sheetView tabSelected="1" zoomScale="70" zoomScaleNormal="70" workbookViewId="0">
      <selection activeCell="G2" sqref="G2:I2"/>
    </sheetView>
  </sheetViews>
  <sheetFormatPr defaultColWidth="8.85546875" defaultRowHeight="15" x14ac:dyDescent="0.25"/>
  <cols>
    <col min="1" max="1" width="16" style="2" customWidth="1"/>
    <col min="2" max="2" width="49.42578125" style="2" customWidth="1"/>
    <col min="3" max="3" width="21" style="2" customWidth="1"/>
    <col min="4" max="4" width="48.42578125" style="2" customWidth="1"/>
    <col min="5" max="6" width="20.42578125" style="2" customWidth="1"/>
    <col min="7" max="8" width="24.42578125" style="2" customWidth="1"/>
    <col min="9" max="9" width="19.42578125" style="22" customWidth="1"/>
    <col min="10" max="10" width="16.85546875" style="33" customWidth="1"/>
    <col min="11" max="11" width="17.5703125" style="33" customWidth="1"/>
    <col min="12" max="12" width="16.5703125" style="33" customWidth="1"/>
    <col min="13" max="13" width="19.42578125" style="33" customWidth="1"/>
    <col min="14" max="14" width="33.5703125" style="2" customWidth="1"/>
    <col min="15" max="15" width="55.42578125" style="2" customWidth="1"/>
    <col min="16" max="16" width="10.42578125" style="2" customWidth="1"/>
    <col min="17" max="16384" width="8.85546875" style="2"/>
  </cols>
  <sheetData>
    <row r="1" spans="1:16" ht="51" customHeight="1" x14ac:dyDescent="0.25">
      <c r="A1" s="85" t="s">
        <v>35</v>
      </c>
      <c r="B1" s="85"/>
      <c r="C1" s="85"/>
      <c r="D1" s="85"/>
      <c r="E1" s="85"/>
      <c r="F1" s="85"/>
      <c r="G1" s="85"/>
      <c r="H1" s="85"/>
      <c r="I1" s="85"/>
      <c r="J1" s="85"/>
      <c r="K1" s="85"/>
      <c r="L1" s="85"/>
      <c r="M1" s="85"/>
      <c r="N1" s="85"/>
      <c r="O1" s="85"/>
    </row>
    <row r="2" spans="1:16" ht="21" customHeight="1" x14ac:dyDescent="0.25">
      <c r="D2" s="90" t="s">
        <v>1</v>
      </c>
      <c r="E2" s="90"/>
      <c r="F2" s="90"/>
      <c r="G2" s="91" t="s">
        <v>1360</v>
      </c>
      <c r="H2" s="92"/>
      <c r="I2" s="93"/>
      <c r="J2" s="60"/>
      <c r="K2" s="60"/>
      <c r="L2" s="60"/>
      <c r="M2" s="60"/>
      <c r="N2" s="98"/>
      <c r="O2" s="94"/>
      <c r="P2" s="94"/>
    </row>
    <row r="3" spans="1:16" ht="189.6" customHeight="1" thickBot="1" x14ac:dyDescent="0.3">
      <c r="A3" s="96" t="s">
        <v>36</v>
      </c>
      <c r="B3" s="97"/>
      <c r="C3" s="97"/>
      <c r="D3" s="97"/>
      <c r="E3" s="97"/>
      <c r="F3" s="97"/>
      <c r="G3" s="97"/>
      <c r="H3" s="97"/>
      <c r="I3" s="97"/>
      <c r="J3" s="97"/>
      <c r="K3" s="97"/>
      <c r="L3" s="97"/>
      <c r="M3" s="97"/>
      <c r="N3" s="97"/>
      <c r="O3" s="97"/>
    </row>
    <row r="4" spans="1:16" ht="57" customHeight="1" thickTop="1" thickBot="1" x14ac:dyDescent="0.3">
      <c r="A4" s="3"/>
      <c r="B4" s="3"/>
      <c r="C4" s="4"/>
      <c r="D4" s="4"/>
      <c r="E4" s="88" t="s">
        <v>37</v>
      </c>
      <c r="F4" s="89"/>
      <c r="G4" s="86" t="s">
        <v>38</v>
      </c>
      <c r="H4" s="87"/>
      <c r="I4" s="80"/>
      <c r="J4" s="88" t="s">
        <v>39</v>
      </c>
      <c r="K4" s="99"/>
      <c r="L4" s="89"/>
      <c r="M4" s="34"/>
      <c r="N4" s="40" t="s">
        <v>40</v>
      </c>
      <c r="O4" s="41"/>
    </row>
    <row r="5" spans="1:16" x14ac:dyDescent="0.25">
      <c r="A5" s="5">
        <v>1</v>
      </c>
      <c r="B5" s="6">
        <v>2</v>
      </c>
      <c r="C5" s="5">
        <v>3</v>
      </c>
      <c r="D5" s="5">
        <v>4</v>
      </c>
      <c r="E5" s="8">
        <v>5</v>
      </c>
      <c r="F5" s="39">
        <v>6</v>
      </c>
      <c r="G5" s="7">
        <v>7</v>
      </c>
      <c r="H5" s="7">
        <v>8</v>
      </c>
      <c r="I5" s="81">
        <v>9</v>
      </c>
      <c r="J5" s="75">
        <v>10</v>
      </c>
      <c r="K5" s="9">
        <v>11</v>
      </c>
      <c r="L5" s="9">
        <v>12</v>
      </c>
      <c r="M5" s="8">
        <v>13</v>
      </c>
      <c r="N5" s="10">
        <v>14</v>
      </c>
      <c r="O5" s="8">
        <v>15</v>
      </c>
    </row>
    <row r="6" spans="1:16" ht="80.45" customHeight="1" x14ac:dyDescent="0.25">
      <c r="A6" s="11" t="s">
        <v>7</v>
      </c>
      <c r="B6" s="12" t="s">
        <v>41</v>
      </c>
      <c r="C6" s="11" t="s">
        <v>42</v>
      </c>
      <c r="D6" s="11" t="s">
        <v>43</v>
      </c>
      <c r="E6" s="13" t="s">
        <v>44</v>
      </c>
      <c r="F6" s="13" t="s">
        <v>45</v>
      </c>
      <c r="G6" s="14" t="s">
        <v>46</v>
      </c>
      <c r="H6" s="71" t="s">
        <v>47</v>
      </c>
      <c r="I6" s="82" t="s">
        <v>48</v>
      </c>
      <c r="J6" s="76" t="s">
        <v>49</v>
      </c>
      <c r="K6" s="15" t="s">
        <v>50</v>
      </c>
      <c r="L6" s="15" t="s">
        <v>51</v>
      </c>
      <c r="M6" s="16" t="s">
        <v>52</v>
      </c>
      <c r="N6" s="17" t="s">
        <v>53</v>
      </c>
      <c r="O6" s="16" t="s">
        <v>20</v>
      </c>
    </row>
    <row r="7" spans="1:16" ht="409.35" customHeight="1" thickBot="1" x14ac:dyDescent="0.3">
      <c r="A7" s="48" t="s">
        <v>54</v>
      </c>
      <c r="B7" s="48" t="s">
        <v>55</v>
      </c>
      <c r="C7" s="48" t="s">
        <v>56</v>
      </c>
      <c r="D7" s="48" t="s">
        <v>57</v>
      </c>
      <c r="E7" s="44" t="s">
        <v>58</v>
      </c>
      <c r="F7" s="44" t="s">
        <v>59</v>
      </c>
      <c r="G7" s="45" t="s">
        <v>60</v>
      </c>
      <c r="H7" s="72" t="s">
        <v>61</v>
      </c>
      <c r="I7" s="83" t="s">
        <v>62</v>
      </c>
      <c r="J7" s="77" t="s">
        <v>63</v>
      </c>
      <c r="K7" s="46" t="s">
        <v>64</v>
      </c>
      <c r="L7" s="46" t="s">
        <v>65</v>
      </c>
      <c r="M7" s="44" t="s">
        <v>66</v>
      </c>
      <c r="N7" s="47" t="s">
        <v>67</v>
      </c>
      <c r="O7" s="44"/>
    </row>
    <row r="8" spans="1:16" ht="20.25" customHeight="1" x14ac:dyDescent="0.25">
      <c r="A8" s="66" t="s">
        <v>68</v>
      </c>
      <c r="B8" s="67" t="s">
        <v>69</v>
      </c>
      <c r="C8" s="66" t="s">
        <v>1361</v>
      </c>
      <c r="D8" s="67" t="s">
        <v>1362</v>
      </c>
      <c r="E8" s="35">
        <v>0.18045112781954886</v>
      </c>
      <c r="F8" s="35"/>
      <c r="G8" s="23" t="s">
        <v>2583</v>
      </c>
      <c r="H8" s="73" t="s">
        <v>2584</v>
      </c>
      <c r="I8" s="22" t="s">
        <v>2585</v>
      </c>
      <c r="J8" s="78" t="s">
        <v>2580</v>
      </c>
      <c r="K8" s="19"/>
      <c r="L8" s="19"/>
      <c r="M8" s="19" t="s">
        <v>2585</v>
      </c>
      <c r="N8" s="56">
        <v>135</v>
      </c>
      <c r="O8" s="20"/>
    </row>
    <row r="9" spans="1:16" ht="20.25" customHeight="1" x14ac:dyDescent="0.25">
      <c r="A9" s="66" t="s">
        <v>68</v>
      </c>
      <c r="B9" s="67" t="s">
        <v>69</v>
      </c>
      <c r="C9" s="66" t="s">
        <v>1363</v>
      </c>
      <c r="D9" s="67" t="s">
        <v>1364</v>
      </c>
      <c r="E9" s="35">
        <v>0.20779220779220781</v>
      </c>
      <c r="F9" s="35"/>
      <c r="G9" s="23" t="s">
        <v>2583</v>
      </c>
      <c r="H9" s="73" t="s">
        <v>2584</v>
      </c>
      <c r="I9" s="22" t="s">
        <v>2583</v>
      </c>
      <c r="J9" s="78"/>
      <c r="K9" s="19"/>
      <c r="L9" s="19"/>
      <c r="M9" s="19" t="s">
        <v>2583</v>
      </c>
      <c r="N9" s="56">
        <v>82</v>
      </c>
      <c r="O9" s="21"/>
    </row>
    <row r="10" spans="1:16" ht="20.25" customHeight="1" x14ac:dyDescent="0.25">
      <c r="A10" s="66" t="s">
        <v>82</v>
      </c>
      <c r="B10" s="67" t="s">
        <v>83</v>
      </c>
      <c r="C10" s="66" t="s">
        <v>1361</v>
      </c>
      <c r="D10" s="67" t="s">
        <v>1365</v>
      </c>
      <c r="E10" s="35">
        <v>0.29054054054054052</v>
      </c>
      <c r="F10" s="35"/>
      <c r="G10" s="23" t="s">
        <v>2584</v>
      </c>
      <c r="H10" s="73" t="s">
        <v>2583</v>
      </c>
      <c r="I10" s="22" t="s">
        <v>2583</v>
      </c>
      <c r="J10" s="78"/>
      <c r="K10" s="19"/>
      <c r="L10" s="19"/>
      <c r="M10" s="19" t="s">
        <v>2583</v>
      </c>
      <c r="N10" s="56">
        <v>153</v>
      </c>
      <c r="O10" s="21"/>
    </row>
    <row r="11" spans="1:16" ht="20.25" customHeight="1" x14ac:dyDescent="0.25">
      <c r="A11" s="66" t="s">
        <v>82</v>
      </c>
      <c r="B11" s="67" t="s">
        <v>83</v>
      </c>
      <c r="C11" s="66" t="s">
        <v>1363</v>
      </c>
      <c r="D11" s="67" t="s">
        <v>1366</v>
      </c>
      <c r="E11" s="35">
        <v>0.20348837209302326</v>
      </c>
      <c r="F11" s="35"/>
      <c r="G11" s="23" t="s">
        <v>2583</v>
      </c>
      <c r="H11" s="73" t="s">
        <v>2584</v>
      </c>
      <c r="I11" s="22" t="s">
        <v>2583</v>
      </c>
      <c r="J11" s="78"/>
      <c r="K11" s="19"/>
      <c r="L11" s="19"/>
      <c r="M11" s="19" t="s">
        <v>2583</v>
      </c>
      <c r="N11" s="56">
        <v>172</v>
      </c>
      <c r="O11" s="21"/>
    </row>
    <row r="12" spans="1:16" ht="20.25" customHeight="1" x14ac:dyDescent="0.25">
      <c r="A12" s="66" t="s">
        <v>88</v>
      </c>
      <c r="B12" s="67" t="s">
        <v>89</v>
      </c>
      <c r="C12" s="66" t="s">
        <v>1361</v>
      </c>
      <c r="D12" s="67" t="s">
        <v>1367</v>
      </c>
      <c r="E12" s="35">
        <v>0.29629629629629628</v>
      </c>
      <c r="F12" s="35"/>
      <c r="G12" s="23" t="s">
        <v>2584</v>
      </c>
      <c r="H12" s="73" t="s">
        <v>2583</v>
      </c>
      <c r="I12" s="22" t="s">
        <v>2583</v>
      </c>
      <c r="J12" s="78"/>
      <c r="K12" s="19"/>
      <c r="L12" s="19"/>
      <c r="M12" s="19" t="s">
        <v>2583</v>
      </c>
      <c r="N12" s="56">
        <v>134</v>
      </c>
      <c r="O12" s="21"/>
    </row>
    <row r="13" spans="1:16" ht="20.25" customHeight="1" x14ac:dyDescent="0.25">
      <c r="A13" s="66" t="s">
        <v>88</v>
      </c>
      <c r="B13" s="67" t="s">
        <v>89</v>
      </c>
      <c r="C13" s="66" t="s">
        <v>1363</v>
      </c>
      <c r="D13" s="67" t="s">
        <v>1368</v>
      </c>
      <c r="E13" s="35">
        <v>0.25465838509316768</v>
      </c>
      <c r="F13" s="35"/>
      <c r="G13" s="23" t="s">
        <v>2584</v>
      </c>
      <c r="H13" s="73" t="s">
        <v>2583</v>
      </c>
      <c r="I13" s="22" t="s">
        <v>2583</v>
      </c>
      <c r="J13" s="78"/>
      <c r="K13" s="19"/>
      <c r="L13" s="19"/>
      <c r="M13" s="19" t="s">
        <v>2583</v>
      </c>
      <c r="N13" s="56">
        <v>159</v>
      </c>
      <c r="O13" s="21"/>
    </row>
    <row r="14" spans="1:16" ht="20.25" customHeight="1" x14ac:dyDescent="0.25">
      <c r="A14" s="66" t="s">
        <v>90</v>
      </c>
      <c r="B14" s="67" t="s">
        <v>91</v>
      </c>
      <c r="C14" s="66" t="s">
        <v>1361</v>
      </c>
      <c r="D14" s="67" t="s">
        <v>1369</v>
      </c>
      <c r="E14" s="35">
        <v>0.3961661341853035</v>
      </c>
      <c r="F14" s="35"/>
      <c r="G14" s="23" t="s">
        <v>2584</v>
      </c>
      <c r="H14" s="73" t="s">
        <v>2583</v>
      </c>
      <c r="I14" s="22" t="s">
        <v>2585</v>
      </c>
      <c r="J14" s="78" t="s">
        <v>2580</v>
      </c>
      <c r="K14" s="19"/>
      <c r="L14" s="19"/>
      <c r="M14" s="19" t="s">
        <v>2583</v>
      </c>
      <c r="N14" s="56">
        <v>322</v>
      </c>
      <c r="O14" s="21"/>
    </row>
    <row r="15" spans="1:16" ht="20.25" customHeight="1" x14ac:dyDescent="0.25">
      <c r="A15" s="66" t="s">
        <v>90</v>
      </c>
      <c r="B15" s="67" t="s">
        <v>91</v>
      </c>
      <c r="C15" s="66" t="s">
        <v>1363</v>
      </c>
      <c r="D15" s="67" t="s">
        <v>1370</v>
      </c>
      <c r="E15" s="35">
        <v>0.40930232558139534</v>
      </c>
      <c r="F15" s="35"/>
      <c r="G15" s="23" t="s">
        <v>2584</v>
      </c>
      <c r="H15" s="73" t="s">
        <v>2583</v>
      </c>
      <c r="I15" s="22" t="s">
        <v>2583</v>
      </c>
      <c r="J15" s="78"/>
      <c r="K15" s="19"/>
      <c r="L15" s="19"/>
      <c r="M15" s="19" t="s">
        <v>2583</v>
      </c>
      <c r="N15" s="56">
        <v>225</v>
      </c>
      <c r="O15" s="21"/>
    </row>
    <row r="16" spans="1:16" ht="20.25" customHeight="1" x14ac:dyDescent="0.25">
      <c r="A16" s="66" t="s">
        <v>92</v>
      </c>
      <c r="B16" s="67" t="s">
        <v>93</v>
      </c>
      <c r="C16" s="66" t="s">
        <v>1371</v>
      </c>
      <c r="D16" s="67" t="s">
        <v>1372</v>
      </c>
      <c r="E16" s="35">
        <v>0.36343115124153497</v>
      </c>
      <c r="F16" s="35"/>
      <c r="G16" s="23" t="s">
        <v>2584</v>
      </c>
      <c r="H16" s="73" t="s">
        <v>2583</v>
      </c>
      <c r="I16" s="22" t="s">
        <v>2585</v>
      </c>
      <c r="J16" s="78"/>
      <c r="K16" s="19" t="s">
        <v>2581</v>
      </c>
      <c r="L16" s="19"/>
      <c r="M16" s="19" t="s">
        <v>2583</v>
      </c>
      <c r="N16" s="56">
        <v>438</v>
      </c>
      <c r="O16" s="21"/>
    </row>
    <row r="17" spans="1:15" ht="20.25" customHeight="1" x14ac:dyDescent="0.25">
      <c r="A17" s="66" t="s">
        <v>92</v>
      </c>
      <c r="B17" s="67" t="s">
        <v>93</v>
      </c>
      <c r="C17" s="66" t="s">
        <v>1373</v>
      </c>
      <c r="D17" s="67" t="s">
        <v>1374</v>
      </c>
      <c r="E17" s="35">
        <v>0.44099378881987578</v>
      </c>
      <c r="F17" s="35"/>
      <c r="G17" s="23" t="s">
        <v>2584</v>
      </c>
      <c r="H17" s="73" t="s">
        <v>2583</v>
      </c>
      <c r="I17" s="22" t="s">
        <v>2585</v>
      </c>
      <c r="J17" s="78"/>
      <c r="K17" s="19" t="s">
        <v>2581</v>
      </c>
      <c r="L17" s="19"/>
      <c r="M17" s="19" t="s">
        <v>2583</v>
      </c>
      <c r="N17" s="56">
        <v>230</v>
      </c>
      <c r="O17" s="21"/>
    </row>
    <row r="18" spans="1:15" ht="20.25" customHeight="1" x14ac:dyDescent="0.25">
      <c r="A18" s="66" t="s">
        <v>92</v>
      </c>
      <c r="B18" s="67" t="s">
        <v>93</v>
      </c>
      <c r="C18" s="66" t="s">
        <v>1375</v>
      </c>
      <c r="D18" s="67" t="s">
        <v>1376</v>
      </c>
      <c r="E18" s="35">
        <v>0.35574837310195229</v>
      </c>
      <c r="F18" s="35"/>
      <c r="G18" s="23" t="s">
        <v>2584</v>
      </c>
      <c r="H18" s="73" t="s">
        <v>2583</v>
      </c>
      <c r="I18" s="22" t="s">
        <v>2585</v>
      </c>
      <c r="J18" s="78"/>
      <c r="K18" s="19" t="s">
        <v>2581</v>
      </c>
      <c r="L18" s="19"/>
      <c r="M18" s="19" t="s">
        <v>2583</v>
      </c>
      <c r="N18" s="56">
        <v>455</v>
      </c>
      <c r="O18" s="21"/>
    </row>
    <row r="19" spans="1:15" ht="20.25" customHeight="1" x14ac:dyDescent="0.25">
      <c r="A19" s="66" t="s">
        <v>92</v>
      </c>
      <c r="B19" s="67" t="s">
        <v>93</v>
      </c>
      <c r="C19" s="66" t="s">
        <v>1363</v>
      </c>
      <c r="D19" s="67" t="s">
        <v>1377</v>
      </c>
      <c r="E19" s="35">
        <v>0.28677563150074292</v>
      </c>
      <c r="F19" s="35"/>
      <c r="G19" s="23" t="s">
        <v>2584</v>
      </c>
      <c r="H19" s="73" t="s">
        <v>2583</v>
      </c>
      <c r="I19" s="22" t="s">
        <v>2583</v>
      </c>
      <c r="J19" s="78"/>
      <c r="K19" s="19"/>
      <c r="L19" s="19"/>
      <c r="M19" s="19" t="s">
        <v>2583</v>
      </c>
      <c r="N19" s="56">
        <v>714</v>
      </c>
      <c r="O19" s="21"/>
    </row>
    <row r="20" spans="1:15" ht="20.25" customHeight="1" x14ac:dyDescent="0.25">
      <c r="A20" s="66" t="s">
        <v>96</v>
      </c>
      <c r="B20" s="67" t="s">
        <v>97</v>
      </c>
      <c r="C20" s="66" t="s">
        <v>1361</v>
      </c>
      <c r="D20" s="67" t="s">
        <v>1378</v>
      </c>
      <c r="E20" s="35">
        <v>0.30917874396135264</v>
      </c>
      <c r="F20" s="35"/>
      <c r="G20" s="23" t="s">
        <v>2584</v>
      </c>
      <c r="H20" s="73" t="s">
        <v>2583</v>
      </c>
      <c r="I20" s="22" t="s">
        <v>2583</v>
      </c>
      <c r="J20" s="78"/>
      <c r="K20" s="19"/>
      <c r="L20" s="19"/>
      <c r="M20" s="19" t="s">
        <v>2583</v>
      </c>
      <c r="N20" s="56">
        <v>184</v>
      </c>
      <c r="O20" s="21"/>
    </row>
    <row r="21" spans="1:15" ht="20.25" customHeight="1" x14ac:dyDescent="0.25">
      <c r="A21" s="66" t="s">
        <v>96</v>
      </c>
      <c r="B21" s="67" t="s">
        <v>97</v>
      </c>
      <c r="C21" s="66" t="s">
        <v>1363</v>
      </c>
      <c r="D21" s="67" t="s">
        <v>1379</v>
      </c>
      <c r="E21" s="35">
        <v>0.30243902439024389</v>
      </c>
      <c r="F21" s="35"/>
      <c r="G21" s="23" t="s">
        <v>2584</v>
      </c>
      <c r="H21" s="73" t="s">
        <v>2583</v>
      </c>
      <c r="I21" s="22" t="s">
        <v>2583</v>
      </c>
      <c r="J21" s="78"/>
      <c r="K21" s="19"/>
      <c r="L21" s="19"/>
      <c r="M21" s="19" t="s">
        <v>2583</v>
      </c>
      <c r="N21" s="56">
        <v>213</v>
      </c>
      <c r="O21" s="21"/>
    </row>
    <row r="22" spans="1:15" ht="20.25" customHeight="1" x14ac:dyDescent="0.25">
      <c r="A22" s="66" t="s">
        <v>98</v>
      </c>
      <c r="B22" s="67" t="s">
        <v>99</v>
      </c>
      <c r="C22" s="66" t="s">
        <v>1361</v>
      </c>
      <c r="D22" s="67" t="s">
        <v>1380</v>
      </c>
      <c r="E22" s="35">
        <v>0.34353741496598639</v>
      </c>
      <c r="F22" s="35"/>
      <c r="G22" s="23" t="s">
        <v>2584</v>
      </c>
      <c r="H22" s="73" t="s">
        <v>2583</v>
      </c>
      <c r="I22" s="22" t="s">
        <v>2583</v>
      </c>
      <c r="J22" s="78"/>
      <c r="K22" s="19"/>
      <c r="L22" s="19"/>
      <c r="M22" s="19" t="s">
        <v>2583</v>
      </c>
      <c r="N22" s="56">
        <v>331</v>
      </c>
      <c r="O22" s="21"/>
    </row>
    <row r="23" spans="1:15" ht="20.25" customHeight="1" x14ac:dyDescent="0.25">
      <c r="A23" s="66" t="s">
        <v>98</v>
      </c>
      <c r="B23" s="67" t="s">
        <v>99</v>
      </c>
      <c r="C23" s="66" t="s">
        <v>1363</v>
      </c>
      <c r="D23" s="67" t="s">
        <v>1381</v>
      </c>
      <c r="E23" s="35">
        <v>0.30357142857142855</v>
      </c>
      <c r="F23" s="35"/>
      <c r="G23" s="23" t="s">
        <v>2584</v>
      </c>
      <c r="H23" s="73" t="s">
        <v>2583</v>
      </c>
      <c r="I23" s="22" t="s">
        <v>2583</v>
      </c>
      <c r="J23" s="78"/>
      <c r="K23" s="19"/>
      <c r="L23" s="19"/>
      <c r="M23" s="19" t="s">
        <v>2583</v>
      </c>
      <c r="N23" s="56">
        <v>234</v>
      </c>
      <c r="O23" s="21"/>
    </row>
    <row r="24" spans="1:15" ht="20.25" customHeight="1" x14ac:dyDescent="0.25">
      <c r="A24" s="66" t="s">
        <v>98</v>
      </c>
      <c r="B24" s="67" t="s">
        <v>99</v>
      </c>
      <c r="C24" s="66" t="s">
        <v>1382</v>
      </c>
      <c r="D24" s="67" t="s">
        <v>1383</v>
      </c>
      <c r="E24" s="35">
        <v>0.2384937238493724</v>
      </c>
      <c r="F24" s="35"/>
      <c r="G24" s="23" t="s">
        <v>2583</v>
      </c>
      <c r="H24" s="73" t="s">
        <v>2584</v>
      </c>
      <c r="I24" s="22" t="s">
        <v>2583</v>
      </c>
      <c r="J24" s="78"/>
      <c r="K24" s="19"/>
      <c r="L24" s="19"/>
      <c r="M24" s="19" t="s">
        <v>2583</v>
      </c>
      <c r="N24" s="56">
        <v>237</v>
      </c>
      <c r="O24" s="21"/>
    </row>
    <row r="25" spans="1:15" ht="20.25" customHeight="1" x14ac:dyDescent="0.25">
      <c r="A25" s="66" t="s">
        <v>100</v>
      </c>
      <c r="B25" s="67" t="s">
        <v>101</v>
      </c>
      <c r="C25" s="66" t="s">
        <v>1361</v>
      </c>
      <c r="D25" s="67" t="s">
        <v>1384</v>
      </c>
      <c r="E25" s="35">
        <v>0.2978723404255319</v>
      </c>
      <c r="F25" s="35"/>
      <c r="G25" s="23" t="s">
        <v>2584</v>
      </c>
      <c r="H25" s="73" t="s">
        <v>2583</v>
      </c>
      <c r="I25" s="22" t="s">
        <v>2585</v>
      </c>
      <c r="J25" s="78"/>
      <c r="K25" s="19"/>
      <c r="L25" s="19" t="s">
        <v>2582</v>
      </c>
      <c r="M25" s="19" t="s">
        <v>2583</v>
      </c>
      <c r="N25" s="56">
        <v>213</v>
      </c>
      <c r="O25" s="21"/>
    </row>
    <row r="26" spans="1:15" ht="20.25" customHeight="1" x14ac:dyDescent="0.25">
      <c r="A26" s="66" t="s">
        <v>100</v>
      </c>
      <c r="B26" s="67" t="s">
        <v>101</v>
      </c>
      <c r="C26" s="66" t="s">
        <v>1363</v>
      </c>
      <c r="D26" s="67" t="s">
        <v>1385</v>
      </c>
      <c r="E26" s="35">
        <v>0.3</v>
      </c>
      <c r="F26" s="35"/>
      <c r="G26" s="23" t="s">
        <v>2584</v>
      </c>
      <c r="H26" s="73" t="s">
        <v>2583</v>
      </c>
      <c r="I26" s="22" t="s">
        <v>2585</v>
      </c>
      <c r="J26" s="78"/>
      <c r="K26" s="19"/>
      <c r="L26" s="19" t="s">
        <v>2582</v>
      </c>
      <c r="M26" s="19" t="s">
        <v>2583</v>
      </c>
      <c r="N26" s="56">
        <v>108</v>
      </c>
      <c r="O26" s="21"/>
    </row>
    <row r="27" spans="1:15" ht="20.25" customHeight="1" x14ac:dyDescent="0.25">
      <c r="A27" s="66" t="s">
        <v>102</v>
      </c>
      <c r="B27" s="67" t="s">
        <v>103</v>
      </c>
      <c r="C27" s="66" t="s">
        <v>1363</v>
      </c>
      <c r="D27" s="67" t="s">
        <v>1386</v>
      </c>
      <c r="E27" s="35">
        <v>0.20786516853932585</v>
      </c>
      <c r="F27" s="35"/>
      <c r="G27" s="23" t="s">
        <v>2583</v>
      </c>
      <c r="H27" s="73" t="s">
        <v>2584</v>
      </c>
      <c r="I27" s="22" t="s">
        <v>2583</v>
      </c>
      <c r="J27" s="78"/>
      <c r="K27" s="19"/>
      <c r="L27" s="19"/>
      <c r="M27" s="19" t="s">
        <v>2583</v>
      </c>
      <c r="N27" s="56">
        <v>559</v>
      </c>
      <c r="O27" s="21"/>
    </row>
    <row r="28" spans="1:15" ht="20.25" customHeight="1" x14ac:dyDescent="0.25">
      <c r="A28" s="66" t="s">
        <v>102</v>
      </c>
      <c r="B28" s="67" t="s">
        <v>103</v>
      </c>
      <c r="C28" s="66" t="s">
        <v>1387</v>
      </c>
      <c r="D28" s="67" t="s">
        <v>1388</v>
      </c>
      <c r="E28" s="35">
        <v>0.30612244897959184</v>
      </c>
      <c r="F28" s="35"/>
      <c r="G28" s="23" t="s">
        <v>2584</v>
      </c>
      <c r="H28" s="73" t="s">
        <v>2583</v>
      </c>
      <c r="I28" s="22" t="s">
        <v>2583</v>
      </c>
      <c r="J28" s="78"/>
      <c r="K28" s="19"/>
      <c r="L28" s="19"/>
      <c r="M28" s="19" t="s">
        <v>2583</v>
      </c>
      <c r="N28" s="56">
        <v>389</v>
      </c>
      <c r="O28" s="21"/>
    </row>
    <row r="29" spans="1:15" ht="20.25" customHeight="1" x14ac:dyDescent="0.25">
      <c r="A29" s="66" t="s">
        <v>102</v>
      </c>
      <c r="B29" s="67" t="s">
        <v>103</v>
      </c>
      <c r="C29" s="66" t="s">
        <v>1382</v>
      </c>
      <c r="D29" s="67" t="s">
        <v>1389</v>
      </c>
      <c r="E29" s="35">
        <v>0.21963824289405684</v>
      </c>
      <c r="F29" s="35"/>
      <c r="G29" s="23" t="s">
        <v>2583</v>
      </c>
      <c r="H29" s="73" t="s">
        <v>2584</v>
      </c>
      <c r="I29" s="22" t="s">
        <v>2583</v>
      </c>
      <c r="J29" s="78"/>
      <c r="K29" s="19"/>
      <c r="L29" s="19"/>
      <c r="M29" s="19" t="s">
        <v>2583</v>
      </c>
      <c r="N29" s="56">
        <v>395</v>
      </c>
      <c r="O29" s="21"/>
    </row>
    <row r="30" spans="1:15" ht="20.25" customHeight="1" x14ac:dyDescent="0.25">
      <c r="A30" s="66" t="s">
        <v>102</v>
      </c>
      <c r="B30" s="67" t="s">
        <v>103</v>
      </c>
      <c r="C30" s="66" t="s">
        <v>1361</v>
      </c>
      <c r="D30" s="67" t="s">
        <v>1390</v>
      </c>
      <c r="E30" s="35">
        <v>0.31662870159453305</v>
      </c>
      <c r="F30" s="35"/>
      <c r="G30" s="23" t="s">
        <v>2584</v>
      </c>
      <c r="H30" s="73" t="s">
        <v>2583</v>
      </c>
      <c r="I30" s="22" t="s">
        <v>2583</v>
      </c>
      <c r="J30" s="78"/>
      <c r="K30" s="19"/>
      <c r="L30" s="19"/>
      <c r="M30" s="19" t="s">
        <v>2583</v>
      </c>
      <c r="N30" s="56">
        <v>450</v>
      </c>
      <c r="O30" s="21"/>
    </row>
    <row r="31" spans="1:15" ht="20.25" customHeight="1" x14ac:dyDescent="0.25">
      <c r="A31" s="66" t="s">
        <v>106</v>
      </c>
      <c r="B31" s="67" t="s">
        <v>107</v>
      </c>
      <c r="C31" s="66" t="s">
        <v>1361</v>
      </c>
      <c r="D31" s="67" t="s">
        <v>1391</v>
      </c>
      <c r="E31" s="35">
        <v>0.26618705035971224</v>
      </c>
      <c r="F31" s="35"/>
      <c r="G31" s="23" t="s">
        <v>2584</v>
      </c>
      <c r="H31" s="73" t="s">
        <v>2583</v>
      </c>
      <c r="I31" s="22" t="s">
        <v>2585</v>
      </c>
      <c r="J31" s="78"/>
      <c r="K31" s="19"/>
      <c r="L31" s="19" t="s">
        <v>2582</v>
      </c>
      <c r="M31" s="19" t="s">
        <v>2583</v>
      </c>
      <c r="N31" s="56">
        <v>147</v>
      </c>
      <c r="O31" s="21"/>
    </row>
    <row r="32" spans="1:15" ht="20.25" customHeight="1" x14ac:dyDescent="0.25">
      <c r="A32" s="66" t="s">
        <v>112</v>
      </c>
      <c r="B32" s="67" t="s">
        <v>113</v>
      </c>
      <c r="C32" s="66" t="s">
        <v>1361</v>
      </c>
      <c r="D32" s="67" t="s">
        <v>1392</v>
      </c>
      <c r="E32" s="35">
        <v>0.32380952380952382</v>
      </c>
      <c r="F32" s="35"/>
      <c r="G32" s="23" t="s">
        <v>2584</v>
      </c>
      <c r="H32" s="73" t="s">
        <v>2583</v>
      </c>
      <c r="I32" s="22" t="s">
        <v>2583</v>
      </c>
      <c r="J32" s="78"/>
      <c r="K32" s="19"/>
      <c r="L32" s="19"/>
      <c r="M32" s="19" t="s">
        <v>2583</v>
      </c>
      <c r="N32" s="56">
        <v>106</v>
      </c>
      <c r="O32" s="21"/>
    </row>
    <row r="33" spans="1:15" ht="20.25" customHeight="1" x14ac:dyDescent="0.25">
      <c r="A33" s="66" t="s">
        <v>112</v>
      </c>
      <c r="B33" s="67" t="s">
        <v>113</v>
      </c>
      <c r="C33" s="66" t="s">
        <v>1363</v>
      </c>
      <c r="D33" s="67" t="s">
        <v>1393</v>
      </c>
      <c r="E33" s="35">
        <v>0.22388059701492538</v>
      </c>
      <c r="F33" s="35"/>
      <c r="G33" s="23" t="s">
        <v>2583</v>
      </c>
      <c r="H33" s="73" t="s">
        <v>2584</v>
      </c>
      <c r="I33" s="22" t="s">
        <v>2583</v>
      </c>
      <c r="J33" s="78"/>
      <c r="K33" s="19"/>
      <c r="L33" s="19"/>
      <c r="M33" s="19" t="s">
        <v>2583</v>
      </c>
      <c r="N33" s="56">
        <v>65</v>
      </c>
      <c r="O33" s="21"/>
    </row>
    <row r="34" spans="1:15" ht="20.25" customHeight="1" x14ac:dyDescent="0.25">
      <c r="A34" s="66" t="s">
        <v>122</v>
      </c>
      <c r="B34" s="67" t="s">
        <v>123</v>
      </c>
      <c r="C34" s="66" t="s">
        <v>1361</v>
      </c>
      <c r="D34" s="67" t="s">
        <v>1394</v>
      </c>
      <c r="E34" s="35">
        <v>0.26016260162601629</v>
      </c>
      <c r="F34" s="35"/>
      <c r="G34" s="23" t="s">
        <v>2584</v>
      </c>
      <c r="H34" s="73" t="s">
        <v>2583</v>
      </c>
      <c r="I34" s="22" t="s">
        <v>2583</v>
      </c>
      <c r="J34" s="78"/>
      <c r="K34" s="19"/>
      <c r="L34" s="19"/>
      <c r="M34" s="19" t="s">
        <v>2583</v>
      </c>
      <c r="N34" s="56">
        <v>132</v>
      </c>
      <c r="O34" s="21"/>
    </row>
    <row r="35" spans="1:15" ht="20.25" customHeight="1" x14ac:dyDescent="0.25">
      <c r="A35" s="66" t="s">
        <v>122</v>
      </c>
      <c r="B35" s="67" t="s">
        <v>123</v>
      </c>
      <c r="C35" s="66" t="s">
        <v>1363</v>
      </c>
      <c r="D35" s="67" t="s">
        <v>1395</v>
      </c>
      <c r="E35" s="35">
        <v>0.22680412371134021</v>
      </c>
      <c r="F35" s="35"/>
      <c r="G35" s="23" t="s">
        <v>2583</v>
      </c>
      <c r="H35" s="73" t="s">
        <v>2584</v>
      </c>
      <c r="I35" s="22" t="s">
        <v>2583</v>
      </c>
      <c r="J35" s="78"/>
      <c r="K35" s="19"/>
      <c r="L35" s="19"/>
      <c r="M35" s="19" t="s">
        <v>2583</v>
      </c>
      <c r="N35" s="56">
        <v>201</v>
      </c>
      <c r="O35" s="21"/>
    </row>
    <row r="36" spans="1:15" ht="20.25" customHeight="1" x14ac:dyDescent="0.25">
      <c r="A36" s="66" t="s">
        <v>128</v>
      </c>
      <c r="B36" s="67" t="s">
        <v>129</v>
      </c>
      <c r="C36" s="66" t="s">
        <v>1361</v>
      </c>
      <c r="D36" s="67" t="s">
        <v>1396</v>
      </c>
      <c r="E36" s="35">
        <v>0.3032581453634085</v>
      </c>
      <c r="F36" s="35"/>
      <c r="G36" s="23" t="s">
        <v>2584</v>
      </c>
      <c r="H36" s="73" t="s">
        <v>2583</v>
      </c>
      <c r="I36" s="22" t="s">
        <v>2583</v>
      </c>
      <c r="J36" s="78"/>
      <c r="K36" s="19"/>
      <c r="L36" s="19"/>
      <c r="M36" s="19" t="s">
        <v>2583</v>
      </c>
      <c r="N36" s="56">
        <v>397</v>
      </c>
      <c r="O36" s="21"/>
    </row>
    <row r="37" spans="1:15" ht="20.25" customHeight="1" x14ac:dyDescent="0.25">
      <c r="A37" s="66" t="s">
        <v>128</v>
      </c>
      <c r="B37" s="67" t="s">
        <v>129</v>
      </c>
      <c r="C37" s="66" t="s">
        <v>1363</v>
      </c>
      <c r="D37" s="67" t="s">
        <v>1397</v>
      </c>
      <c r="E37" s="35">
        <v>0.22678185745140389</v>
      </c>
      <c r="F37" s="35"/>
      <c r="G37" s="23" t="s">
        <v>2583</v>
      </c>
      <c r="H37" s="73" t="s">
        <v>2584</v>
      </c>
      <c r="I37" s="22" t="s">
        <v>2583</v>
      </c>
      <c r="J37" s="78"/>
      <c r="K37" s="19"/>
      <c r="L37" s="19"/>
      <c r="M37" s="19" t="s">
        <v>2583</v>
      </c>
      <c r="N37" s="56">
        <v>475</v>
      </c>
      <c r="O37" s="21"/>
    </row>
    <row r="38" spans="1:15" ht="20.25" customHeight="1" x14ac:dyDescent="0.25">
      <c r="A38" s="66" t="s">
        <v>130</v>
      </c>
      <c r="B38" s="67" t="s">
        <v>131</v>
      </c>
      <c r="C38" s="66" t="s">
        <v>1361</v>
      </c>
      <c r="D38" s="67" t="s">
        <v>1398</v>
      </c>
      <c r="E38" s="35">
        <v>0.38947368421052631</v>
      </c>
      <c r="F38" s="35"/>
      <c r="G38" s="23" t="s">
        <v>2584</v>
      </c>
      <c r="H38" s="73" t="s">
        <v>2583</v>
      </c>
      <c r="I38" s="22" t="s">
        <v>2585</v>
      </c>
      <c r="J38" s="78" t="s">
        <v>2580</v>
      </c>
      <c r="K38" s="19"/>
      <c r="L38" s="19"/>
      <c r="M38" s="19" t="s">
        <v>2585</v>
      </c>
      <c r="N38" s="56">
        <v>279</v>
      </c>
      <c r="O38" s="21"/>
    </row>
    <row r="39" spans="1:15" ht="20.25" customHeight="1" x14ac:dyDescent="0.25">
      <c r="A39" s="66" t="s">
        <v>130</v>
      </c>
      <c r="B39" s="67" t="s">
        <v>131</v>
      </c>
      <c r="C39" s="66" t="s">
        <v>1363</v>
      </c>
      <c r="D39" s="67" t="s">
        <v>1399</v>
      </c>
      <c r="E39" s="35">
        <v>0.39912280701754388</v>
      </c>
      <c r="F39" s="35"/>
      <c r="G39" s="23" t="s">
        <v>2584</v>
      </c>
      <c r="H39" s="73" t="s">
        <v>2583</v>
      </c>
      <c r="I39" s="22" t="s">
        <v>2583</v>
      </c>
      <c r="J39" s="78"/>
      <c r="K39" s="19"/>
      <c r="L39" s="19"/>
      <c r="M39" s="19" t="s">
        <v>2583</v>
      </c>
      <c r="N39" s="56">
        <v>238</v>
      </c>
      <c r="O39" s="21"/>
    </row>
    <row r="40" spans="1:15" x14ac:dyDescent="0.25">
      <c r="A40" s="66" t="s">
        <v>132</v>
      </c>
      <c r="B40" s="67" t="s">
        <v>133</v>
      </c>
      <c r="C40" s="66" t="s">
        <v>1382</v>
      </c>
      <c r="D40" s="67" t="s">
        <v>1400</v>
      </c>
      <c r="E40" s="35">
        <v>0.2509505703422053</v>
      </c>
      <c r="F40" s="35"/>
      <c r="G40" s="23" t="s">
        <v>2584</v>
      </c>
      <c r="H40" s="73" t="s">
        <v>2583</v>
      </c>
      <c r="I40" s="22" t="s">
        <v>2585</v>
      </c>
      <c r="J40" s="78"/>
      <c r="K40" s="19"/>
      <c r="L40" s="19" t="s">
        <v>2582</v>
      </c>
      <c r="M40" s="19" t="s">
        <v>2583</v>
      </c>
      <c r="N40" s="56">
        <v>275</v>
      </c>
      <c r="O40" s="21"/>
    </row>
    <row r="41" spans="1:15" x14ac:dyDescent="0.25">
      <c r="A41" s="66" t="s">
        <v>132</v>
      </c>
      <c r="B41" s="67" t="s">
        <v>133</v>
      </c>
      <c r="C41" s="66" t="s">
        <v>1361</v>
      </c>
      <c r="D41" s="67" t="s">
        <v>1401</v>
      </c>
      <c r="E41" s="35">
        <v>0.35526315789473684</v>
      </c>
      <c r="F41" s="35"/>
      <c r="G41" s="23" t="s">
        <v>2584</v>
      </c>
      <c r="H41" s="73" t="s">
        <v>2583</v>
      </c>
      <c r="I41" s="22" t="s">
        <v>2585</v>
      </c>
      <c r="J41" s="78"/>
      <c r="K41" s="19"/>
      <c r="L41" s="19" t="s">
        <v>2582</v>
      </c>
      <c r="M41" s="19" t="s">
        <v>2583</v>
      </c>
      <c r="N41" s="56">
        <v>313</v>
      </c>
      <c r="O41" s="21"/>
    </row>
    <row r="42" spans="1:15" x14ac:dyDescent="0.25">
      <c r="A42" s="66" t="s">
        <v>132</v>
      </c>
      <c r="B42" s="67" t="s">
        <v>133</v>
      </c>
      <c r="C42" s="66" t="s">
        <v>1402</v>
      </c>
      <c r="D42" s="67" t="s">
        <v>1403</v>
      </c>
      <c r="E42" s="35">
        <v>0.2690909090909091</v>
      </c>
      <c r="F42" s="35"/>
      <c r="G42" s="23" t="s">
        <v>2584</v>
      </c>
      <c r="H42" s="73" t="s">
        <v>2583</v>
      </c>
      <c r="I42" s="22" t="s">
        <v>2585</v>
      </c>
      <c r="J42" s="78"/>
      <c r="K42" s="19"/>
      <c r="L42" s="19" t="s">
        <v>2582</v>
      </c>
      <c r="M42" s="19" t="s">
        <v>2583</v>
      </c>
      <c r="N42" s="56">
        <v>269</v>
      </c>
      <c r="O42" s="21"/>
    </row>
    <row r="43" spans="1:15" x14ac:dyDescent="0.25">
      <c r="A43" s="66" t="s">
        <v>132</v>
      </c>
      <c r="B43" s="67" t="s">
        <v>133</v>
      </c>
      <c r="C43" s="66" t="s">
        <v>1363</v>
      </c>
      <c r="D43" s="67" t="s">
        <v>1404</v>
      </c>
      <c r="E43" s="35">
        <v>0.33923303834808261</v>
      </c>
      <c r="F43" s="35"/>
      <c r="G43" s="23" t="s">
        <v>2584</v>
      </c>
      <c r="H43" s="73" t="s">
        <v>2583</v>
      </c>
      <c r="I43" s="22" t="s">
        <v>2585</v>
      </c>
      <c r="J43" s="78"/>
      <c r="K43" s="19"/>
      <c r="L43" s="19" t="s">
        <v>2582</v>
      </c>
      <c r="M43" s="19" t="s">
        <v>2583</v>
      </c>
      <c r="N43" s="56">
        <v>357</v>
      </c>
      <c r="O43" s="21"/>
    </row>
    <row r="44" spans="1:15" x14ac:dyDescent="0.25">
      <c r="A44" s="66" t="s">
        <v>136</v>
      </c>
      <c r="B44" s="67" t="s">
        <v>137</v>
      </c>
      <c r="C44" s="66" t="s">
        <v>1361</v>
      </c>
      <c r="D44" s="67" t="s">
        <v>1405</v>
      </c>
      <c r="E44" s="35">
        <v>0.28761061946902655</v>
      </c>
      <c r="F44" s="35"/>
      <c r="G44" s="23" t="s">
        <v>2584</v>
      </c>
      <c r="H44" s="73" t="s">
        <v>2583</v>
      </c>
      <c r="I44" s="22" t="s">
        <v>2583</v>
      </c>
      <c r="J44" s="78"/>
      <c r="K44" s="19"/>
      <c r="L44" s="19"/>
      <c r="M44" s="19" t="s">
        <v>2583</v>
      </c>
      <c r="N44" s="56">
        <v>226</v>
      </c>
      <c r="O44" s="21"/>
    </row>
    <row r="45" spans="1:15" x14ac:dyDescent="0.25">
      <c r="A45" s="66" t="s">
        <v>136</v>
      </c>
      <c r="B45" s="67" t="s">
        <v>137</v>
      </c>
      <c r="C45" s="66" t="s">
        <v>1363</v>
      </c>
      <c r="D45" s="67" t="s">
        <v>1406</v>
      </c>
      <c r="E45" s="35">
        <v>0.18045112781954886</v>
      </c>
      <c r="F45" s="35"/>
      <c r="G45" s="23" t="s">
        <v>2583</v>
      </c>
      <c r="H45" s="73" t="s">
        <v>2584</v>
      </c>
      <c r="I45" s="22" t="s">
        <v>2583</v>
      </c>
      <c r="J45" s="78"/>
      <c r="K45" s="19"/>
      <c r="L45" s="19"/>
      <c r="M45" s="19" t="s">
        <v>2583</v>
      </c>
      <c r="N45" s="56">
        <v>141</v>
      </c>
      <c r="O45" s="21"/>
    </row>
    <row r="46" spans="1:15" x14ac:dyDescent="0.25">
      <c r="A46" s="66" t="s">
        <v>136</v>
      </c>
      <c r="B46" s="67" t="s">
        <v>137</v>
      </c>
      <c r="C46" s="66" t="s">
        <v>1407</v>
      </c>
      <c r="D46" s="67" t="s">
        <v>1408</v>
      </c>
      <c r="E46" s="35">
        <v>0.27722772277227725</v>
      </c>
      <c r="F46" s="35"/>
      <c r="G46" s="23" t="s">
        <v>2584</v>
      </c>
      <c r="H46" s="73" t="s">
        <v>2583</v>
      </c>
      <c r="I46" s="22" t="s">
        <v>2583</v>
      </c>
      <c r="J46" s="78"/>
      <c r="K46" s="19"/>
      <c r="L46" s="19"/>
      <c r="M46" s="19" t="s">
        <v>2583</v>
      </c>
      <c r="N46" s="56">
        <v>102</v>
      </c>
      <c r="O46" s="21"/>
    </row>
    <row r="47" spans="1:15" x14ac:dyDescent="0.25">
      <c r="A47" s="66" t="s">
        <v>140</v>
      </c>
      <c r="B47" s="67" t="s">
        <v>141</v>
      </c>
      <c r="C47" s="66" t="s">
        <v>1361</v>
      </c>
      <c r="D47" s="67" t="s">
        <v>1409</v>
      </c>
      <c r="E47" s="35">
        <v>0.40206185567010311</v>
      </c>
      <c r="F47" s="35"/>
      <c r="G47" s="23" t="s">
        <v>2584</v>
      </c>
      <c r="H47" s="73" t="s">
        <v>2583</v>
      </c>
      <c r="I47" s="22" t="s">
        <v>2585</v>
      </c>
      <c r="J47" s="78"/>
      <c r="K47" s="19"/>
      <c r="L47" s="19" t="s">
        <v>2582</v>
      </c>
      <c r="M47" s="19" t="s">
        <v>2583</v>
      </c>
      <c r="N47" s="56">
        <v>102</v>
      </c>
      <c r="O47" s="21"/>
    </row>
    <row r="48" spans="1:15" x14ac:dyDescent="0.25">
      <c r="A48" s="66" t="s">
        <v>140</v>
      </c>
      <c r="B48" s="67" t="s">
        <v>141</v>
      </c>
      <c r="C48" s="66" t="s">
        <v>1363</v>
      </c>
      <c r="D48" s="67" t="s">
        <v>1410</v>
      </c>
      <c r="E48" s="35">
        <v>0.28358208955223879</v>
      </c>
      <c r="F48" s="35"/>
      <c r="G48" s="23" t="s">
        <v>2584</v>
      </c>
      <c r="H48" s="73" t="s">
        <v>2583</v>
      </c>
      <c r="I48" s="22" t="s">
        <v>2585</v>
      </c>
      <c r="J48" s="78"/>
      <c r="K48" s="19"/>
      <c r="L48" s="19" t="s">
        <v>2582</v>
      </c>
      <c r="M48" s="19" t="s">
        <v>2583</v>
      </c>
      <c r="N48" s="56">
        <v>71</v>
      </c>
      <c r="O48" s="21"/>
    </row>
    <row r="49" spans="1:15" x14ac:dyDescent="0.25">
      <c r="A49" s="66" t="s">
        <v>142</v>
      </c>
      <c r="B49" s="67" t="s">
        <v>143</v>
      </c>
      <c r="C49" s="66" t="s">
        <v>1402</v>
      </c>
      <c r="D49" s="67" t="s">
        <v>1411</v>
      </c>
      <c r="E49" s="35">
        <v>0.46610169491525422</v>
      </c>
      <c r="F49" s="35"/>
      <c r="G49" s="23" t="s">
        <v>2584</v>
      </c>
      <c r="H49" s="73" t="s">
        <v>2583</v>
      </c>
      <c r="I49" s="22" t="s">
        <v>2583</v>
      </c>
      <c r="J49" s="78"/>
      <c r="K49" s="19"/>
      <c r="L49" s="19"/>
      <c r="M49" s="19" t="s">
        <v>2583</v>
      </c>
      <c r="N49" s="56">
        <v>353</v>
      </c>
      <c r="O49" s="21"/>
    </row>
    <row r="50" spans="1:15" x14ac:dyDescent="0.25">
      <c r="A50" s="66" t="s">
        <v>142</v>
      </c>
      <c r="B50" s="67" t="s">
        <v>143</v>
      </c>
      <c r="C50" s="66" t="s">
        <v>1363</v>
      </c>
      <c r="D50" s="67" t="s">
        <v>1412</v>
      </c>
      <c r="E50" s="35">
        <v>0.34146341463414637</v>
      </c>
      <c r="F50" s="35"/>
      <c r="G50" s="23" t="s">
        <v>2584</v>
      </c>
      <c r="H50" s="73" t="s">
        <v>2583</v>
      </c>
      <c r="I50" s="22" t="s">
        <v>2583</v>
      </c>
      <c r="J50" s="78"/>
      <c r="K50" s="19"/>
      <c r="L50" s="19"/>
      <c r="M50" s="19" t="s">
        <v>2583</v>
      </c>
      <c r="N50" s="56">
        <v>252</v>
      </c>
      <c r="O50" s="21"/>
    </row>
    <row r="51" spans="1:15" x14ac:dyDescent="0.25">
      <c r="A51" s="66" t="s">
        <v>142</v>
      </c>
      <c r="B51" s="67" t="s">
        <v>143</v>
      </c>
      <c r="C51" s="66" t="s">
        <v>1382</v>
      </c>
      <c r="D51" s="67" t="s">
        <v>1413</v>
      </c>
      <c r="E51" s="35">
        <v>0.40239043824701193</v>
      </c>
      <c r="F51" s="35"/>
      <c r="G51" s="23" t="s">
        <v>2584</v>
      </c>
      <c r="H51" s="73" t="s">
        <v>2583</v>
      </c>
      <c r="I51" s="22" t="s">
        <v>2583</v>
      </c>
      <c r="J51" s="78"/>
      <c r="K51" s="19"/>
      <c r="L51" s="19"/>
      <c r="M51" s="19" t="s">
        <v>2583</v>
      </c>
      <c r="N51" s="56">
        <v>254</v>
      </c>
      <c r="O51" s="21"/>
    </row>
    <row r="52" spans="1:15" x14ac:dyDescent="0.25">
      <c r="A52" s="66" t="s">
        <v>154</v>
      </c>
      <c r="B52" s="67" t="s">
        <v>155</v>
      </c>
      <c r="C52" s="66" t="s">
        <v>1387</v>
      </c>
      <c r="D52" s="67" t="s">
        <v>1414</v>
      </c>
      <c r="E52" s="35">
        <v>0.29531568228105909</v>
      </c>
      <c r="F52" s="35"/>
      <c r="G52" s="23" t="s">
        <v>2584</v>
      </c>
      <c r="H52" s="73" t="s">
        <v>2583</v>
      </c>
      <c r="I52" s="22" t="s">
        <v>2585</v>
      </c>
      <c r="J52" s="78"/>
      <c r="K52" s="19" t="s">
        <v>2581</v>
      </c>
      <c r="L52" s="19"/>
      <c r="M52" s="19" t="s">
        <v>2583</v>
      </c>
      <c r="N52" s="56">
        <v>550</v>
      </c>
      <c r="O52" s="21"/>
    </row>
    <row r="53" spans="1:15" x14ac:dyDescent="0.25">
      <c r="A53" s="66" t="s">
        <v>154</v>
      </c>
      <c r="B53" s="67" t="s">
        <v>155</v>
      </c>
      <c r="C53" s="66" t="s">
        <v>1402</v>
      </c>
      <c r="D53" s="67" t="s">
        <v>1415</v>
      </c>
      <c r="E53" s="35">
        <v>0.35227272727272729</v>
      </c>
      <c r="F53" s="35"/>
      <c r="G53" s="23" t="s">
        <v>2584</v>
      </c>
      <c r="H53" s="73" t="s">
        <v>2583</v>
      </c>
      <c r="I53" s="22" t="s">
        <v>2585</v>
      </c>
      <c r="J53" s="78"/>
      <c r="K53" s="19" t="s">
        <v>2581</v>
      </c>
      <c r="L53" s="19"/>
      <c r="M53" s="19" t="s">
        <v>2583</v>
      </c>
      <c r="N53" s="56">
        <v>359</v>
      </c>
      <c r="O53" s="21"/>
    </row>
    <row r="54" spans="1:15" x14ac:dyDescent="0.25">
      <c r="A54" s="66" t="s">
        <v>154</v>
      </c>
      <c r="B54" s="67" t="s">
        <v>155</v>
      </c>
      <c r="C54" s="66" t="s">
        <v>1416</v>
      </c>
      <c r="D54" s="67" t="s">
        <v>1417</v>
      </c>
      <c r="E54" s="35">
        <v>0.36678200692041524</v>
      </c>
      <c r="F54" s="35"/>
      <c r="G54" s="23" t="s">
        <v>2584</v>
      </c>
      <c r="H54" s="73" t="s">
        <v>2583</v>
      </c>
      <c r="I54" s="22" t="s">
        <v>2585</v>
      </c>
      <c r="J54" s="78"/>
      <c r="K54" s="19" t="s">
        <v>2581</v>
      </c>
      <c r="L54" s="19"/>
      <c r="M54" s="19" t="s">
        <v>2583</v>
      </c>
      <c r="N54" s="56">
        <v>325</v>
      </c>
      <c r="O54" s="21"/>
    </row>
    <row r="55" spans="1:15" x14ac:dyDescent="0.25">
      <c r="A55" s="66" t="s">
        <v>154</v>
      </c>
      <c r="B55" s="67" t="s">
        <v>155</v>
      </c>
      <c r="C55" s="66" t="s">
        <v>1418</v>
      </c>
      <c r="D55" s="67" t="s">
        <v>1419</v>
      </c>
      <c r="E55" s="35">
        <v>0.42716049382716048</v>
      </c>
      <c r="F55" s="35"/>
      <c r="G55" s="23" t="s">
        <v>2584</v>
      </c>
      <c r="H55" s="73" t="s">
        <v>2583</v>
      </c>
      <c r="I55" s="22" t="s">
        <v>2585</v>
      </c>
      <c r="J55" s="78"/>
      <c r="K55" s="19" t="s">
        <v>2581</v>
      </c>
      <c r="L55" s="19"/>
      <c r="M55" s="19" t="s">
        <v>2583</v>
      </c>
      <c r="N55" s="56">
        <v>459</v>
      </c>
      <c r="O55" s="21"/>
    </row>
    <row r="56" spans="1:15" x14ac:dyDescent="0.25">
      <c r="A56" s="66" t="s">
        <v>154</v>
      </c>
      <c r="B56" s="67" t="s">
        <v>155</v>
      </c>
      <c r="C56" s="66" t="s">
        <v>1420</v>
      </c>
      <c r="D56" s="67" t="s">
        <v>1421</v>
      </c>
      <c r="E56" s="35">
        <v>0.43617021276595747</v>
      </c>
      <c r="F56" s="35"/>
      <c r="G56" s="23" t="s">
        <v>2584</v>
      </c>
      <c r="H56" s="73" t="s">
        <v>2583</v>
      </c>
      <c r="I56" s="22" t="s">
        <v>2585</v>
      </c>
      <c r="J56" s="78"/>
      <c r="K56" s="19" t="s">
        <v>2581</v>
      </c>
      <c r="L56" s="19"/>
      <c r="M56" s="19" t="s">
        <v>2583</v>
      </c>
      <c r="N56" s="56">
        <v>200</v>
      </c>
      <c r="O56" s="21"/>
    </row>
    <row r="57" spans="1:15" x14ac:dyDescent="0.25">
      <c r="A57" s="66" t="s">
        <v>154</v>
      </c>
      <c r="B57" s="67" t="s">
        <v>155</v>
      </c>
      <c r="C57" s="66" t="s">
        <v>1422</v>
      </c>
      <c r="D57" s="67" t="s">
        <v>1423</v>
      </c>
      <c r="E57" s="35">
        <v>0.34669338677354711</v>
      </c>
      <c r="F57" s="35"/>
      <c r="G57" s="23" t="s">
        <v>2584</v>
      </c>
      <c r="H57" s="73" t="s">
        <v>2583</v>
      </c>
      <c r="I57" s="22" t="s">
        <v>2585</v>
      </c>
      <c r="J57" s="78"/>
      <c r="K57" s="19" t="s">
        <v>2581</v>
      </c>
      <c r="L57" s="19"/>
      <c r="M57" s="19" t="s">
        <v>2583</v>
      </c>
      <c r="N57" s="56">
        <v>542</v>
      </c>
      <c r="O57" s="21"/>
    </row>
    <row r="58" spans="1:15" x14ac:dyDescent="0.25">
      <c r="A58" s="66" t="s">
        <v>154</v>
      </c>
      <c r="B58" s="67" t="s">
        <v>155</v>
      </c>
      <c r="C58" s="66" t="s">
        <v>1361</v>
      </c>
      <c r="D58" s="67" t="s">
        <v>1424</v>
      </c>
      <c r="E58" s="35">
        <v>0.39449541284403672</v>
      </c>
      <c r="F58" s="35"/>
      <c r="G58" s="23" t="s">
        <v>2584</v>
      </c>
      <c r="H58" s="73" t="s">
        <v>2583</v>
      </c>
      <c r="I58" s="22" t="s">
        <v>2585</v>
      </c>
      <c r="J58" s="78"/>
      <c r="K58" s="19" t="s">
        <v>2581</v>
      </c>
      <c r="L58" s="19"/>
      <c r="M58" s="19" t="s">
        <v>2583</v>
      </c>
      <c r="N58" s="56">
        <v>229</v>
      </c>
      <c r="O58" s="21"/>
    </row>
    <row r="59" spans="1:15" x14ac:dyDescent="0.25">
      <c r="A59" s="66" t="s">
        <v>154</v>
      </c>
      <c r="B59" s="67" t="s">
        <v>155</v>
      </c>
      <c r="C59" s="66" t="s">
        <v>1425</v>
      </c>
      <c r="D59" s="67" t="s">
        <v>1426</v>
      </c>
      <c r="E59" s="35">
        <v>0.44380403458213258</v>
      </c>
      <c r="F59" s="35"/>
      <c r="G59" s="23" t="s">
        <v>2584</v>
      </c>
      <c r="H59" s="73" t="s">
        <v>2583</v>
      </c>
      <c r="I59" s="22" t="s">
        <v>2585</v>
      </c>
      <c r="J59" s="78"/>
      <c r="K59" s="19" t="s">
        <v>2581</v>
      </c>
      <c r="L59" s="19"/>
      <c r="M59" s="19" t="s">
        <v>2583</v>
      </c>
      <c r="N59" s="56">
        <v>383</v>
      </c>
      <c r="O59" s="21"/>
    </row>
    <row r="60" spans="1:15" x14ac:dyDescent="0.25">
      <c r="A60" s="66" t="s">
        <v>154</v>
      </c>
      <c r="B60" s="67" t="s">
        <v>155</v>
      </c>
      <c r="C60" s="66" t="s">
        <v>1382</v>
      </c>
      <c r="D60" s="67" t="s">
        <v>1427</v>
      </c>
      <c r="E60" s="35">
        <v>0.15653495440729484</v>
      </c>
      <c r="F60" s="35"/>
      <c r="G60" s="23" t="s">
        <v>2583</v>
      </c>
      <c r="H60" s="73" t="s">
        <v>2584</v>
      </c>
      <c r="I60" s="22" t="s">
        <v>2583</v>
      </c>
      <c r="J60" s="78"/>
      <c r="K60" s="19"/>
      <c r="L60" s="19"/>
      <c r="M60" s="19" t="s">
        <v>2583</v>
      </c>
      <c r="N60" s="56">
        <v>690</v>
      </c>
      <c r="O60" s="21"/>
    </row>
    <row r="61" spans="1:15" x14ac:dyDescent="0.25">
      <c r="A61" s="66" t="s">
        <v>154</v>
      </c>
      <c r="B61" s="67" t="s">
        <v>155</v>
      </c>
      <c r="C61" s="66" t="s">
        <v>1428</v>
      </c>
      <c r="D61" s="67" t="s">
        <v>1429</v>
      </c>
      <c r="E61" s="35">
        <v>0.26133909287257018</v>
      </c>
      <c r="F61" s="35"/>
      <c r="G61" s="23" t="s">
        <v>2584</v>
      </c>
      <c r="H61" s="73" t="s">
        <v>2583</v>
      </c>
      <c r="I61" s="22" t="s">
        <v>2583</v>
      </c>
      <c r="J61" s="78"/>
      <c r="K61" s="19"/>
      <c r="L61" s="19"/>
      <c r="M61" s="19" t="s">
        <v>2583</v>
      </c>
      <c r="N61" s="56">
        <v>486</v>
      </c>
      <c r="O61" s="21"/>
    </row>
    <row r="62" spans="1:15" x14ac:dyDescent="0.25">
      <c r="A62" s="66" t="s">
        <v>154</v>
      </c>
      <c r="B62" s="67" t="s">
        <v>155</v>
      </c>
      <c r="C62" s="66" t="s">
        <v>1430</v>
      </c>
      <c r="D62" s="67" t="s">
        <v>1431</v>
      </c>
      <c r="E62" s="35">
        <v>0.30975609756097561</v>
      </c>
      <c r="F62" s="35"/>
      <c r="G62" s="23" t="s">
        <v>2584</v>
      </c>
      <c r="H62" s="73" t="s">
        <v>2583</v>
      </c>
      <c r="I62" s="22" t="s">
        <v>2583</v>
      </c>
      <c r="J62" s="78"/>
      <c r="K62" s="19"/>
      <c r="L62" s="19"/>
      <c r="M62" s="19" t="s">
        <v>2583</v>
      </c>
      <c r="N62" s="56">
        <v>375</v>
      </c>
      <c r="O62" s="21"/>
    </row>
    <row r="63" spans="1:15" x14ac:dyDescent="0.25">
      <c r="A63" s="66" t="s">
        <v>154</v>
      </c>
      <c r="B63" s="67" t="s">
        <v>155</v>
      </c>
      <c r="C63" s="66" t="s">
        <v>1363</v>
      </c>
      <c r="D63" s="67" t="s">
        <v>1432</v>
      </c>
      <c r="E63" s="35">
        <v>0.15977249224405377</v>
      </c>
      <c r="F63" s="35"/>
      <c r="G63" s="23" t="s">
        <v>2583</v>
      </c>
      <c r="H63" s="73" t="s">
        <v>2584</v>
      </c>
      <c r="I63" s="22" t="s">
        <v>2583</v>
      </c>
      <c r="J63" s="78"/>
      <c r="K63" s="19"/>
      <c r="L63" s="19"/>
      <c r="M63" s="19" t="s">
        <v>2583</v>
      </c>
      <c r="N63" s="56">
        <v>2115</v>
      </c>
      <c r="O63" s="21"/>
    </row>
    <row r="64" spans="1:15" x14ac:dyDescent="0.25">
      <c r="A64" s="66" t="s">
        <v>154</v>
      </c>
      <c r="B64" s="67" t="s">
        <v>155</v>
      </c>
      <c r="C64" s="66" t="s">
        <v>1375</v>
      </c>
      <c r="D64" s="67" t="s">
        <v>1433</v>
      </c>
      <c r="E64" s="35">
        <v>0.15384615384615385</v>
      </c>
      <c r="F64" s="35"/>
      <c r="G64" s="23" t="s">
        <v>2583</v>
      </c>
      <c r="H64" s="73" t="s">
        <v>2584</v>
      </c>
      <c r="I64" s="22" t="s">
        <v>2583</v>
      </c>
      <c r="J64" s="78"/>
      <c r="K64" s="19"/>
      <c r="L64" s="19"/>
      <c r="M64" s="19" t="s">
        <v>2583</v>
      </c>
      <c r="N64" s="56">
        <v>597</v>
      </c>
      <c r="O64" s="21"/>
    </row>
    <row r="65" spans="1:15" x14ac:dyDescent="0.25">
      <c r="A65" s="66" t="s">
        <v>154</v>
      </c>
      <c r="B65" s="67" t="s">
        <v>155</v>
      </c>
      <c r="C65" s="66" t="s">
        <v>1434</v>
      </c>
      <c r="D65" s="67" t="s">
        <v>1435</v>
      </c>
      <c r="E65" s="35">
        <v>0.3045977011494253</v>
      </c>
      <c r="F65" s="35"/>
      <c r="G65" s="23" t="s">
        <v>2584</v>
      </c>
      <c r="H65" s="73" t="s">
        <v>2583</v>
      </c>
      <c r="I65" s="22" t="s">
        <v>2583</v>
      </c>
      <c r="J65" s="78"/>
      <c r="K65" s="19"/>
      <c r="L65" s="19"/>
      <c r="M65" s="19" t="s">
        <v>2583</v>
      </c>
      <c r="N65" s="56">
        <v>571</v>
      </c>
      <c r="O65" s="21"/>
    </row>
    <row r="66" spans="1:15" x14ac:dyDescent="0.25">
      <c r="A66" s="66" t="s">
        <v>154</v>
      </c>
      <c r="B66" s="67" t="s">
        <v>155</v>
      </c>
      <c r="C66" s="66" t="s">
        <v>1436</v>
      </c>
      <c r="D66" s="67" t="s">
        <v>1437</v>
      </c>
      <c r="E66" s="35">
        <v>0.17728055077452667</v>
      </c>
      <c r="F66" s="35"/>
      <c r="G66" s="23" t="s">
        <v>2583</v>
      </c>
      <c r="H66" s="73" t="s">
        <v>2584</v>
      </c>
      <c r="I66" s="22" t="s">
        <v>2583</v>
      </c>
      <c r="J66" s="78"/>
      <c r="K66" s="19"/>
      <c r="L66" s="19"/>
      <c r="M66" s="19" t="s">
        <v>2583</v>
      </c>
      <c r="N66" s="56">
        <v>607</v>
      </c>
      <c r="O66" s="21"/>
    </row>
    <row r="67" spans="1:15" x14ac:dyDescent="0.25">
      <c r="A67" s="66" t="s">
        <v>154</v>
      </c>
      <c r="B67" s="67" t="s">
        <v>155</v>
      </c>
      <c r="C67" s="66" t="s">
        <v>1438</v>
      </c>
      <c r="D67" s="67" t="s">
        <v>1439</v>
      </c>
      <c r="E67" s="35">
        <v>0.2611607142857143</v>
      </c>
      <c r="F67" s="35"/>
      <c r="G67" s="23" t="s">
        <v>2584</v>
      </c>
      <c r="H67" s="73" t="s">
        <v>2583</v>
      </c>
      <c r="I67" s="22" t="s">
        <v>2583</v>
      </c>
      <c r="J67" s="78"/>
      <c r="K67" s="19"/>
      <c r="L67" s="19"/>
      <c r="M67" s="19" t="s">
        <v>2583</v>
      </c>
      <c r="N67" s="56">
        <v>1532</v>
      </c>
      <c r="O67" s="21"/>
    </row>
    <row r="68" spans="1:15" x14ac:dyDescent="0.25">
      <c r="A68" s="66" t="s">
        <v>154</v>
      </c>
      <c r="B68" s="67" t="s">
        <v>155</v>
      </c>
      <c r="C68" s="66" t="s">
        <v>1440</v>
      </c>
      <c r="D68" s="67" t="s">
        <v>1441</v>
      </c>
      <c r="E68" s="35">
        <v>0.25847457627118642</v>
      </c>
      <c r="F68" s="35"/>
      <c r="G68" s="23" t="s">
        <v>2584</v>
      </c>
      <c r="H68" s="73" t="s">
        <v>2583</v>
      </c>
      <c r="I68" s="22" t="s">
        <v>2583</v>
      </c>
      <c r="J68" s="78"/>
      <c r="K68" s="19"/>
      <c r="L68" s="19"/>
      <c r="M68" s="19" t="s">
        <v>2583</v>
      </c>
      <c r="N68" s="56">
        <v>230</v>
      </c>
      <c r="O68" s="21"/>
    </row>
    <row r="69" spans="1:15" x14ac:dyDescent="0.25">
      <c r="A69" s="66" t="s">
        <v>154</v>
      </c>
      <c r="B69" s="67" t="s">
        <v>155</v>
      </c>
      <c r="C69" s="66" t="s">
        <v>1442</v>
      </c>
      <c r="D69" s="67" t="s">
        <v>1443</v>
      </c>
      <c r="E69" s="35">
        <v>0.32263513513513514</v>
      </c>
      <c r="F69" s="35"/>
      <c r="G69" s="23" t="s">
        <v>2584</v>
      </c>
      <c r="H69" s="73" t="s">
        <v>2583</v>
      </c>
      <c r="I69" s="22" t="s">
        <v>2583</v>
      </c>
      <c r="J69" s="78"/>
      <c r="K69" s="19"/>
      <c r="L69" s="19"/>
      <c r="M69" s="19" t="s">
        <v>2583</v>
      </c>
      <c r="N69" s="56">
        <v>648</v>
      </c>
      <c r="O69" s="21"/>
    </row>
    <row r="70" spans="1:15" x14ac:dyDescent="0.25">
      <c r="A70" s="66" t="s">
        <v>154</v>
      </c>
      <c r="B70" s="67" t="s">
        <v>155</v>
      </c>
      <c r="C70" s="66" t="s">
        <v>1444</v>
      </c>
      <c r="D70" s="67" t="s">
        <v>1445</v>
      </c>
      <c r="E70" s="35">
        <v>0.33870967741935482</v>
      </c>
      <c r="F70" s="35"/>
      <c r="G70" s="23" t="s">
        <v>2584</v>
      </c>
      <c r="H70" s="73" t="s">
        <v>2583</v>
      </c>
      <c r="I70" s="22" t="s">
        <v>2583</v>
      </c>
      <c r="J70" s="78"/>
      <c r="K70" s="19"/>
      <c r="L70" s="19"/>
      <c r="M70" s="19" t="s">
        <v>2583</v>
      </c>
      <c r="N70" s="56">
        <v>397</v>
      </c>
      <c r="O70" s="21"/>
    </row>
    <row r="71" spans="1:15" x14ac:dyDescent="0.25">
      <c r="A71" s="66" t="s">
        <v>154</v>
      </c>
      <c r="B71" s="67" t="s">
        <v>155</v>
      </c>
      <c r="C71" s="66" t="s">
        <v>1446</v>
      </c>
      <c r="D71" s="67" t="s">
        <v>1447</v>
      </c>
      <c r="E71" s="35">
        <v>0.15331010452961671</v>
      </c>
      <c r="F71" s="35"/>
      <c r="G71" s="23" t="s">
        <v>2583</v>
      </c>
      <c r="H71" s="73" t="s">
        <v>2584</v>
      </c>
      <c r="I71" s="22" t="s">
        <v>2583</v>
      </c>
      <c r="J71" s="78"/>
      <c r="K71" s="19"/>
      <c r="L71" s="19"/>
      <c r="M71" s="19" t="s">
        <v>2583</v>
      </c>
      <c r="N71" s="56">
        <v>578</v>
      </c>
      <c r="O71" s="21"/>
    </row>
    <row r="72" spans="1:15" x14ac:dyDescent="0.25">
      <c r="A72" s="66" t="s">
        <v>154</v>
      </c>
      <c r="B72" s="67" t="s">
        <v>155</v>
      </c>
      <c r="C72" s="66" t="s">
        <v>1448</v>
      </c>
      <c r="D72" s="67" t="s">
        <v>1449</v>
      </c>
      <c r="E72" s="35">
        <v>0.30882352941176472</v>
      </c>
      <c r="F72" s="35"/>
      <c r="G72" s="23" t="s">
        <v>2584</v>
      </c>
      <c r="H72" s="73" t="s">
        <v>2583</v>
      </c>
      <c r="I72" s="22" t="s">
        <v>2583</v>
      </c>
      <c r="J72" s="78"/>
      <c r="K72" s="19"/>
      <c r="L72" s="19"/>
      <c r="M72" s="19" t="s">
        <v>2583</v>
      </c>
      <c r="N72" s="56">
        <v>524</v>
      </c>
      <c r="O72" s="21"/>
    </row>
    <row r="73" spans="1:15" x14ac:dyDescent="0.25">
      <c r="A73" s="66" t="s">
        <v>164</v>
      </c>
      <c r="B73" s="67" t="s">
        <v>165</v>
      </c>
      <c r="C73" s="66" t="s">
        <v>1460</v>
      </c>
      <c r="D73" s="67" t="s">
        <v>1461</v>
      </c>
      <c r="E73" s="35">
        <v>0.34035087719298246</v>
      </c>
      <c r="F73" s="35"/>
      <c r="G73" s="23" t="s">
        <v>2584</v>
      </c>
      <c r="H73" s="73" t="s">
        <v>2583</v>
      </c>
      <c r="I73" s="22" t="s">
        <v>2585</v>
      </c>
      <c r="J73" s="78"/>
      <c r="K73" s="19" t="s">
        <v>2581</v>
      </c>
      <c r="L73" s="19"/>
      <c r="M73" s="19" t="s">
        <v>2583</v>
      </c>
      <c r="N73" s="56">
        <v>642</v>
      </c>
      <c r="O73" s="21"/>
    </row>
    <row r="74" spans="1:15" x14ac:dyDescent="0.25">
      <c r="A74" s="66" t="s">
        <v>164</v>
      </c>
      <c r="B74" s="67" t="s">
        <v>165</v>
      </c>
      <c r="C74" s="66" t="s">
        <v>1462</v>
      </c>
      <c r="D74" s="67" t="s">
        <v>1463</v>
      </c>
      <c r="E74" s="35">
        <v>0.45535714285714285</v>
      </c>
      <c r="F74" s="35"/>
      <c r="G74" s="23" t="s">
        <v>2584</v>
      </c>
      <c r="H74" s="73" t="s">
        <v>2583</v>
      </c>
      <c r="I74" s="22" t="s">
        <v>2585</v>
      </c>
      <c r="J74" s="78"/>
      <c r="K74" s="19" t="s">
        <v>2581</v>
      </c>
      <c r="L74" s="19"/>
      <c r="M74" s="19" t="s">
        <v>2583</v>
      </c>
      <c r="N74" s="56">
        <v>301</v>
      </c>
      <c r="O74" s="21"/>
    </row>
    <row r="75" spans="1:15" x14ac:dyDescent="0.25">
      <c r="A75" s="66" t="s">
        <v>164</v>
      </c>
      <c r="B75" s="67" t="s">
        <v>165</v>
      </c>
      <c r="C75" s="66" t="s">
        <v>1464</v>
      </c>
      <c r="D75" s="67" t="s">
        <v>1465</v>
      </c>
      <c r="E75" s="35">
        <v>0.56433408577878108</v>
      </c>
      <c r="F75" s="35"/>
      <c r="G75" s="23" t="s">
        <v>2584</v>
      </c>
      <c r="H75" s="73" t="s">
        <v>2583</v>
      </c>
      <c r="I75" s="22" t="s">
        <v>2585</v>
      </c>
      <c r="J75" s="78"/>
      <c r="K75" s="19" t="s">
        <v>2581</v>
      </c>
      <c r="L75" s="19"/>
      <c r="M75" s="19" t="s">
        <v>2583</v>
      </c>
      <c r="N75" s="56">
        <v>460</v>
      </c>
      <c r="O75" s="21"/>
    </row>
    <row r="76" spans="1:15" x14ac:dyDescent="0.25">
      <c r="A76" s="66" t="s">
        <v>164</v>
      </c>
      <c r="B76" s="67" t="s">
        <v>165</v>
      </c>
      <c r="C76" s="66" t="s">
        <v>1466</v>
      </c>
      <c r="D76" s="67" t="s">
        <v>1467</v>
      </c>
      <c r="E76" s="35">
        <v>0.37017994858611825</v>
      </c>
      <c r="F76" s="35"/>
      <c r="G76" s="23" t="s">
        <v>2584</v>
      </c>
      <c r="H76" s="73" t="s">
        <v>2583</v>
      </c>
      <c r="I76" s="22" t="s">
        <v>2585</v>
      </c>
      <c r="J76" s="78"/>
      <c r="K76" s="19" t="s">
        <v>2581</v>
      </c>
      <c r="L76" s="19"/>
      <c r="M76" s="19" t="s">
        <v>2583</v>
      </c>
      <c r="N76" s="56">
        <v>388</v>
      </c>
      <c r="O76" s="21"/>
    </row>
    <row r="77" spans="1:15" x14ac:dyDescent="0.25">
      <c r="A77" s="66" t="s">
        <v>164</v>
      </c>
      <c r="B77" s="67" t="s">
        <v>165</v>
      </c>
      <c r="C77" s="66" t="s">
        <v>1468</v>
      </c>
      <c r="D77" s="67" t="s">
        <v>1469</v>
      </c>
      <c r="E77" s="35">
        <v>0.35036496350364965</v>
      </c>
      <c r="F77" s="35"/>
      <c r="G77" s="23" t="s">
        <v>2584</v>
      </c>
      <c r="H77" s="73" t="s">
        <v>2583</v>
      </c>
      <c r="I77" s="22" t="s">
        <v>2585</v>
      </c>
      <c r="J77" s="78"/>
      <c r="K77" s="19" t="s">
        <v>2581</v>
      </c>
      <c r="L77" s="19"/>
      <c r="M77" s="19" t="s">
        <v>2583</v>
      </c>
      <c r="N77" s="56">
        <v>292</v>
      </c>
      <c r="O77" s="21"/>
    </row>
    <row r="78" spans="1:15" x14ac:dyDescent="0.25">
      <c r="A78" s="66" t="s">
        <v>164</v>
      </c>
      <c r="B78" s="67" t="s">
        <v>165</v>
      </c>
      <c r="C78" s="66" t="s">
        <v>1470</v>
      </c>
      <c r="D78" s="67" t="s">
        <v>1471</v>
      </c>
      <c r="E78" s="35">
        <v>0.35217391304347828</v>
      </c>
      <c r="F78" s="35"/>
      <c r="G78" s="23" t="s">
        <v>2584</v>
      </c>
      <c r="H78" s="73" t="s">
        <v>2583</v>
      </c>
      <c r="I78" s="22" t="s">
        <v>2585</v>
      </c>
      <c r="J78" s="78"/>
      <c r="K78" s="19" t="s">
        <v>2581</v>
      </c>
      <c r="L78" s="19"/>
      <c r="M78" s="19" t="s">
        <v>2583</v>
      </c>
      <c r="N78" s="56">
        <v>231</v>
      </c>
      <c r="O78" s="21"/>
    </row>
    <row r="79" spans="1:15" x14ac:dyDescent="0.25">
      <c r="A79" s="66" t="s">
        <v>164</v>
      </c>
      <c r="B79" s="67" t="s">
        <v>165</v>
      </c>
      <c r="C79" s="66" t="s">
        <v>1382</v>
      </c>
      <c r="D79" s="67" t="s">
        <v>1472</v>
      </c>
      <c r="E79" s="35">
        <v>0.43195266272189348</v>
      </c>
      <c r="F79" s="35"/>
      <c r="G79" s="23" t="s">
        <v>2584</v>
      </c>
      <c r="H79" s="73" t="s">
        <v>2583</v>
      </c>
      <c r="I79" s="22" t="s">
        <v>2585</v>
      </c>
      <c r="J79" s="78"/>
      <c r="K79" s="19" t="s">
        <v>2581</v>
      </c>
      <c r="L79" s="19"/>
      <c r="M79" s="19" t="s">
        <v>2583</v>
      </c>
      <c r="N79" s="56">
        <v>346</v>
      </c>
      <c r="O79" s="21"/>
    </row>
    <row r="80" spans="1:15" x14ac:dyDescent="0.25">
      <c r="A80" s="66" t="s">
        <v>164</v>
      </c>
      <c r="B80" s="67" t="s">
        <v>165</v>
      </c>
      <c r="C80" s="66" t="s">
        <v>1473</v>
      </c>
      <c r="D80" s="67" t="s">
        <v>1474</v>
      </c>
      <c r="E80" s="35">
        <v>0.41666666666666669</v>
      </c>
      <c r="F80" s="35"/>
      <c r="G80" s="23" t="s">
        <v>2584</v>
      </c>
      <c r="H80" s="73" t="s">
        <v>2583</v>
      </c>
      <c r="I80" s="22" t="s">
        <v>2585</v>
      </c>
      <c r="J80" s="78"/>
      <c r="K80" s="19" t="s">
        <v>2581</v>
      </c>
      <c r="L80" s="19"/>
      <c r="M80" s="19" t="s">
        <v>2583</v>
      </c>
      <c r="N80" s="56">
        <v>90</v>
      </c>
      <c r="O80" s="21"/>
    </row>
    <row r="81" spans="1:15" x14ac:dyDescent="0.25">
      <c r="A81" s="66" t="s">
        <v>164</v>
      </c>
      <c r="B81" s="67" t="s">
        <v>165</v>
      </c>
      <c r="C81" s="66" t="s">
        <v>1475</v>
      </c>
      <c r="D81" s="67" t="s">
        <v>1476</v>
      </c>
      <c r="E81" s="35">
        <v>0.40350877192982454</v>
      </c>
      <c r="F81" s="35"/>
      <c r="G81" s="23" t="s">
        <v>2584</v>
      </c>
      <c r="H81" s="73" t="s">
        <v>2583</v>
      </c>
      <c r="I81" s="22" t="s">
        <v>2585</v>
      </c>
      <c r="J81" s="78"/>
      <c r="K81" s="19" t="s">
        <v>2581</v>
      </c>
      <c r="L81" s="19"/>
      <c r="M81" s="19" t="s">
        <v>2583</v>
      </c>
      <c r="N81" s="56">
        <v>419</v>
      </c>
      <c r="O81" s="21"/>
    </row>
    <row r="82" spans="1:15" x14ac:dyDescent="0.25">
      <c r="A82" s="66" t="s">
        <v>164</v>
      </c>
      <c r="B82" s="67" t="s">
        <v>165</v>
      </c>
      <c r="C82" s="66" t="s">
        <v>1477</v>
      </c>
      <c r="D82" s="67" t="s">
        <v>1478</v>
      </c>
      <c r="E82" s="35">
        <v>0.37760416666666669</v>
      </c>
      <c r="F82" s="35"/>
      <c r="G82" s="23" t="s">
        <v>2584</v>
      </c>
      <c r="H82" s="73" t="s">
        <v>2583</v>
      </c>
      <c r="I82" s="22" t="s">
        <v>2585</v>
      </c>
      <c r="J82" s="78"/>
      <c r="K82" s="19" t="s">
        <v>2581</v>
      </c>
      <c r="L82" s="19"/>
      <c r="M82" s="19" t="s">
        <v>2583</v>
      </c>
      <c r="N82" s="56">
        <v>391</v>
      </c>
      <c r="O82" s="21"/>
    </row>
    <row r="83" spans="1:15" x14ac:dyDescent="0.25">
      <c r="A83" s="66" t="s">
        <v>164</v>
      </c>
      <c r="B83" s="67" t="s">
        <v>165</v>
      </c>
      <c r="C83" s="66" t="s">
        <v>1418</v>
      </c>
      <c r="D83" s="67" t="s">
        <v>1450</v>
      </c>
      <c r="E83" s="35">
        <v>0.54064272211720232</v>
      </c>
      <c r="F83" s="35"/>
      <c r="G83" s="23" t="s">
        <v>2584</v>
      </c>
      <c r="H83" s="73" t="s">
        <v>2583</v>
      </c>
      <c r="I83" s="22" t="s">
        <v>2585</v>
      </c>
      <c r="J83" s="78"/>
      <c r="K83" s="19" t="s">
        <v>2581</v>
      </c>
      <c r="L83" s="19"/>
      <c r="M83" s="19" t="s">
        <v>2583</v>
      </c>
      <c r="N83" s="56">
        <v>557</v>
      </c>
      <c r="O83" s="21"/>
    </row>
    <row r="84" spans="1:15" x14ac:dyDescent="0.25">
      <c r="A84" s="66" t="s">
        <v>164</v>
      </c>
      <c r="B84" s="67" t="s">
        <v>165</v>
      </c>
      <c r="C84" s="66" t="s">
        <v>1402</v>
      </c>
      <c r="D84" s="67" t="s">
        <v>1451</v>
      </c>
      <c r="E84" s="35">
        <v>0.56783919597989951</v>
      </c>
      <c r="F84" s="35"/>
      <c r="G84" s="23" t="s">
        <v>2584</v>
      </c>
      <c r="H84" s="73" t="s">
        <v>2583</v>
      </c>
      <c r="I84" s="22" t="s">
        <v>2585</v>
      </c>
      <c r="J84" s="78"/>
      <c r="K84" s="19" t="s">
        <v>2581</v>
      </c>
      <c r="L84" s="19"/>
      <c r="M84" s="19" t="s">
        <v>2583</v>
      </c>
      <c r="N84" s="56">
        <v>403</v>
      </c>
      <c r="O84" s="21"/>
    </row>
    <row r="85" spans="1:15" x14ac:dyDescent="0.25">
      <c r="A85" s="66" t="s">
        <v>164</v>
      </c>
      <c r="B85" s="67" t="s">
        <v>165</v>
      </c>
      <c r="C85" s="66" t="s">
        <v>1452</v>
      </c>
      <c r="D85" s="67" t="s">
        <v>1453</v>
      </c>
      <c r="E85" s="35">
        <v>0.39037433155080214</v>
      </c>
      <c r="F85" s="35"/>
      <c r="G85" s="23" t="s">
        <v>2584</v>
      </c>
      <c r="H85" s="73" t="s">
        <v>2583</v>
      </c>
      <c r="I85" s="22" t="s">
        <v>2585</v>
      </c>
      <c r="J85" s="78"/>
      <c r="K85" s="19" t="s">
        <v>2581</v>
      </c>
      <c r="L85" s="19"/>
      <c r="M85" s="19" t="s">
        <v>2583</v>
      </c>
      <c r="N85" s="56">
        <v>366</v>
      </c>
      <c r="O85" s="21"/>
    </row>
    <row r="86" spans="1:15" x14ac:dyDescent="0.25">
      <c r="A86" s="66" t="s">
        <v>164</v>
      </c>
      <c r="B86" s="67" t="s">
        <v>165</v>
      </c>
      <c r="C86" s="66" t="s">
        <v>1454</v>
      </c>
      <c r="D86" s="67" t="s">
        <v>1455</v>
      </c>
      <c r="E86" s="35">
        <v>0.36159600997506236</v>
      </c>
      <c r="F86" s="35"/>
      <c r="G86" s="23" t="s">
        <v>2584</v>
      </c>
      <c r="H86" s="73" t="s">
        <v>2583</v>
      </c>
      <c r="I86" s="22" t="s">
        <v>2585</v>
      </c>
      <c r="J86" s="78"/>
      <c r="K86" s="19" t="s">
        <v>2581</v>
      </c>
      <c r="L86" s="19"/>
      <c r="M86" s="19" t="s">
        <v>2583</v>
      </c>
      <c r="N86" s="56">
        <v>421</v>
      </c>
      <c r="O86" s="21"/>
    </row>
    <row r="87" spans="1:15" x14ac:dyDescent="0.25">
      <c r="A87" s="66" t="s">
        <v>164</v>
      </c>
      <c r="B87" s="67" t="s">
        <v>165</v>
      </c>
      <c r="C87" s="66" t="s">
        <v>1456</v>
      </c>
      <c r="D87" s="67" t="s">
        <v>1457</v>
      </c>
      <c r="E87" s="35">
        <v>0.50569476082004561</v>
      </c>
      <c r="F87" s="35"/>
      <c r="G87" s="23" t="s">
        <v>2584</v>
      </c>
      <c r="H87" s="73" t="s">
        <v>2583</v>
      </c>
      <c r="I87" s="22" t="s">
        <v>2585</v>
      </c>
      <c r="J87" s="78"/>
      <c r="K87" s="19" t="s">
        <v>2581</v>
      </c>
      <c r="L87" s="19"/>
      <c r="M87" s="19" t="s">
        <v>2583</v>
      </c>
      <c r="N87" s="56">
        <v>442</v>
      </c>
      <c r="O87" s="21"/>
    </row>
    <row r="88" spans="1:15" x14ac:dyDescent="0.25">
      <c r="A88" s="66" t="s">
        <v>164</v>
      </c>
      <c r="B88" s="67" t="s">
        <v>165</v>
      </c>
      <c r="C88" s="66" t="s">
        <v>1458</v>
      </c>
      <c r="D88" s="67" t="s">
        <v>1459</v>
      </c>
      <c r="E88" s="35">
        <v>0.46301369863013697</v>
      </c>
      <c r="F88" s="35"/>
      <c r="G88" s="23" t="s">
        <v>2584</v>
      </c>
      <c r="H88" s="73" t="s">
        <v>2583</v>
      </c>
      <c r="I88" s="22" t="s">
        <v>2585</v>
      </c>
      <c r="J88" s="78"/>
      <c r="K88" s="19" t="s">
        <v>2581</v>
      </c>
      <c r="L88" s="19"/>
      <c r="M88" s="19" t="s">
        <v>2583</v>
      </c>
      <c r="N88" s="56">
        <v>374</v>
      </c>
      <c r="O88" s="21"/>
    </row>
    <row r="89" spans="1:15" x14ac:dyDescent="0.25">
      <c r="A89" s="66" t="s">
        <v>164</v>
      </c>
      <c r="B89" s="67" t="s">
        <v>165</v>
      </c>
      <c r="C89" s="66" t="s">
        <v>1363</v>
      </c>
      <c r="D89" s="67" t="s">
        <v>1479</v>
      </c>
      <c r="E89" s="35">
        <v>0.32659932659932661</v>
      </c>
      <c r="F89" s="35"/>
      <c r="G89" s="23" t="s">
        <v>2584</v>
      </c>
      <c r="H89" s="73" t="s">
        <v>2583</v>
      </c>
      <c r="I89" s="22" t="s">
        <v>2583</v>
      </c>
      <c r="J89" s="78"/>
      <c r="K89" s="19"/>
      <c r="L89" s="19"/>
      <c r="M89" s="19" t="s">
        <v>2583</v>
      </c>
      <c r="N89" s="56">
        <v>637</v>
      </c>
      <c r="O89" s="21"/>
    </row>
    <row r="90" spans="1:15" x14ac:dyDescent="0.25">
      <c r="A90" s="66" t="s">
        <v>164</v>
      </c>
      <c r="B90" s="67" t="s">
        <v>165</v>
      </c>
      <c r="C90" s="66" t="s">
        <v>1480</v>
      </c>
      <c r="D90" s="67" t="s">
        <v>1481</v>
      </c>
      <c r="E90" s="35">
        <v>0.20454545454545456</v>
      </c>
      <c r="F90" s="35"/>
      <c r="G90" s="23" t="s">
        <v>2583</v>
      </c>
      <c r="H90" s="73" t="s">
        <v>2584</v>
      </c>
      <c r="I90" s="22" t="s">
        <v>2583</v>
      </c>
      <c r="J90" s="78"/>
      <c r="K90" s="19"/>
      <c r="L90" s="19"/>
      <c r="M90" s="19" t="s">
        <v>2583</v>
      </c>
      <c r="N90" s="56">
        <v>486</v>
      </c>
      <c r="O90" s="21"/>
    </row>
    <row r="91" spans="1:15" x14ac:dyDescent="0.25">
      <c r="A91" s="66" t="s">
        <v>164</v>
      </c>
      <c r="B91" s="67" t="s">
        <v>165</v>
      </c>
      <c r="C91" s="66" t="s">
        <v>1482</v>
      </c>
      <c r="D91" s="67" t="s">
        <v>1483</v>
      </c>
      <c r="E91" s="35">
        <v>0.23961661341853036</v>
      </c>
      <c r="F91" s="35"/>
      <c r="G91" s="23" t="s">
        <v>2583</v>
      </c>
      <c r="H91" s="73" t="s">
        <v>2584</v>
      </c>
      <c r="I91" s="22" t="s">
        <v>2583</v>
      </c>
      <c r="J91" s="78"/>
      <c r="K91" s="19"/>
      <c r="L91" s="19"/>
      <c r="M91" s="19" t="s">
        <v>2583</v>
      </c>
      <c r="N91" s="56">
        <v>1617</v>
      </c>
      <c r="O91" s="21"/>
    </row>
    <row r="92" spans="1:15" x14ac:dyDescent="0.25">
      <c r="A92" s="66" t="s">
        <v>164</v>
      </c>
      <c r="B92" s="67" t="s">
        <v>165</v>
      </c>
      <c r="C92" s="66" t="s">
        <v>1371</v>
      </c>
      <c r="D92" s="67" t="s">
        <v>1484</v>
      </c>
      <c r="E92" s="35">
        <v>0.2292358803986711</v>
      </c>
      <c r="F92" s="35"/>
      <c r="G92" s="23" t="s">
        <v>2583</v>
      </c>
      <c r="H92" s="73" t="s">
        <v>2584</v>
      </c>
      <c r="I92" s="22" t="s">
        <v>2583</v>
      </c>
      <c r="J92" s="78"/>
      <c r="K92" s="19"/>
      <c r="L92" s="19"/>
      <c r="M92" s="19" t="s">
        <v>2583</v>
      </c>
      <c r="N92" s="56">
        <v>313</v>
      </c>
      <c r="O92" s="21"/>
    </row>
    <row r="93" spans="1:15" x14ac:dyDescent="0.25">
      <c r="A93" s="66" t="s">
        <v>164</v>
      </c>
      <c r="B93" s="67" t="s">
        <v>165</v>
      </c>
      <c r="C93" s="66" t="s">
        <v>1485</v>
      </c>
      <c r="D93" s="67" t="s">
        <v>1486</v>
      </c>
      <c r="E93" s="35">
        <v>0.303951367781155</v>
      </c>
      <c r="F93" s="35"/>
      <c r="G93" s="23" t="s">
        <v>2584</v>
      </c>
      <c r="H93" s="73" t="s">
        <v>2583</v>
      </c>
      <c r="I93" s="22" t="s">
        <v>2583</v>
      </c>
      <c r="J93" s="78"/>
      <c r="K93" s="19"/>
      <c r="L93" s="19"/>
      <c r="M93" s="19" t="s">
        <v>2583</v>
      </c>
      <c r="N93" s="56">
        <v>326</v>
      </c>
      <c r="O93" s="21"/>
    </row>
    <row r="94" spans="1:15" x14ac:dyDescent="0.25">
      <c r="A94" s="66" t="s">
        <v>164</v>
      </c>
      <c r="B94" s="67" t="s">
        <v>165</v>
      </c>
      <c r="C94" s="66" t="s">
        <v>1487</v>
      </c>
      <c r="D94" s="67" t="s">
        <v>1488</v>
      </c>
      <c r="E94" s="35">
        <v>0.35016835016835018</v>
      </c>
      <c r="F94" s="35"/>
      <c r="G94" s="23" t="s">
        <v>2584</v>
      </c>
      <c r="H94" s="73" t="s">
        <v>2583</v>
      </c>
      <c r="I94" s="22" t="s">
        <v>2583</v>
      </c>
      <c r="J94" s="78"/>
      <c r="K94" s="19"/>
      <c r="L94" s="19"/>
      <c r="M94" s="19" t="s">
        <v>2583</v>
      </c>
      <c r="N94" s="56">
        <v>280</v>
      </c>
      <c r="O94" s="21"/>
    </row>
    <row r="95" spans="1:15" x14ac:dyDescent="0.25">
      <c r="A95" s="66" t="s">
        <v>164</v>
      </c>
      <c r="B95" s="67" t="s">
        <v>165</v>
      </c>
      <c r="C95" s="66" t="s">
        <v>1489</v>
      </c>
      <c r="D95" s="67" t="s">
        <v>1490</v>
      </c>
      <c r="E95" s="35">
        <v>0.18699186991869918</v>
      </c>
      <c r="F95" s="35"/>
      <c r="G95" s="23" t="s">
        <v>2583</v>
      </c>
      <c r="H95" s="73" t="s">
        <v>2584</v>
      </c>
      <c r="I95" s="22" t="s">
        <v>2583</v>
      </c>
      <c r="J95" s="78"/>
      <c r="K95" s="19"/>
      <c r="L95" s="19"/>
      <c r="M95" s="19" t="s">
        <v>2583</v>
      </c>
      <c r="N95" s="56">
        <v>490</v>
      </c>
      <c r="O95" s="21"/>
    </row>
    <row r="96" spans="1:15" x14ac:dyDescent="0.25">
      <c r="A96" s="66" t="s">
        <v>172</v>
      </c>
      <c r="B96" s="67" t="s">
        <v>173</v>
      </c>
      <c r="C96" s="66" t="s">
        <v>1402</v>
      </c>
      <c r="D96" s="67" t="s">
        <v>1491</v>
      </c>
      <c r="E96" s="35">
        <v>0.36585365853658536</v>
      </c>
      <c r="F96" s="35"/>
      <c r="G96" s="23" t="s">
        <v>2584</v>
      </c>
      <c r="H96" s="73" t="s">
        <v>2583</v>
      </c>
      <c r="I96" s="22" t="s">
        <v>2583</v>
      </c>
      <c r="J96" s="78"/>
      <c r="K96" s="19"/>
      <c r="L96" s="19"/>
      <c r="M96" s="19" t="s">
        <v>2583</v>
      </c>
      <c r="N96" s="56">
        <v>149</v>
      </c>
      <c r="O96" s="21"/>
    </row>
    <row r="97" spans="1:15" x14ac:dyDescent="0.25">
      <c r="A97" s="66" t="s">
        <v>172</v>
      </c>
      <c r="B97" s="67" t="s">
        <v>173</v>
      </c>
      <c r="C97" s="66" t="s">
        <v>1371</v>
      </c>
      <c r="D97" s="67" t="s">
        <v>1492</v>
      </c>
      <c r="E97" s="35">
        <v>0.34705882352941175</v>
      </c>
      <c r="F97" s="35"/>
      <c r="G97" s="23" t="s">
        <v>2584</v>
      </c>
      <c r="H97" s="73" t="s">
        <v>2583</v>
      </c>
      <c r="I97" s="22" t="s">
        <v>2583</v>
      </c>
      <c r="J97" s="78"/>
      <c r="K97" s="19"/>
      <c r="L97" s="19"/>
      <c r="M97" s="19" t="s">
        <v>2583</v>
      </c>
      <c r="N97" s="56">
        <v>177</v>
      </c>
      <c r="O97" s="21"/>
    </row>
    <row r="98" spans="1:15" x14ac:dyDescent="0.25">
      <c r="A98" s="66" t="s">
        <v>172</v>
      </c>
      <c r="B98" s="67" t="s">
        <v>173</v>
      </c>
      <c r="C98" s="66" t="s">
        <v>1363</v>
      </c>
      <c r="D98" s="67" t="s">
        <v>1493</v>
      </c>
      <c r="E98" s="35">
        <v>0.34456928838951312</v>
      </c>
      <c r="F98" s="35"/>
      <c r="G98" s="23" t="s">
        <v>2584</v>
      </c>
      <c r="H98" s="73" t="s">
        <v>2583</v>
      </c>
      <c r="I98" s="22" t="s">
        <v>2583</v>
      </c>
      <c r="J98" s="78"/>
      <c r="K98" s="19"/>
      <c r="L98" s="19"/>
      <c r="M98" s="19" t="s">
        <v>2583</v>
      </c>
      <c r="N98" s="56">
        <v>293</v>
      </c>
      <c r="O98" s="21"/>
    </row>
    <row r="99" spans="1:15" x14ac:dyDescent="0.25">
      <c r="A99" s="66" t="s">
        <v>174</v>
      </c>
      <c r="B99" s="67" t="s">
        <v>175</v>
      </c>
      <c r="C99" s="66" t="s">
        <v>1494</v>
      </c>
      <c r="D99" s="67" t="s">
        <v>1495</v>
      </c>
      <c r="E99" s="35">
        <v>0.42071197411003236</v>
      </c>
      <c r="F99" s="35"/>
      <c r="G99" s="23" t="s">
        <v>2584</v>
      </c>
      <c r="H99" s="73" t="s">
        <v>2583</v>
      </c>
      <c r="I99" s="22" t="s">
        <v>2585</v>
      </c>
      <c r="J99" s="78"/>
      <c r="K99" s="19" t="s">
        <v>2581</v>
      </c>
      <c r="L99" s="19"/>
      <c r="M99" s="19" t="s">
        <v>2583</v>
      </c>
      <c r="N99" s="56">
        <v>292</v>
      </c>
      <c r="O99" s="21"/>
    </row>
    <row r="100" spans="1:15" x14ac:dyDescent="0.25">
      <c r="A100" s="66" t="s">
        <v>174</v>
      </c>
      <c r="B100" s="67" t="s">
        <v>175</v>
      </c>
      <c r="C100" s="66" t="s">
        <v>1373</v>
      </c>
      <c r="D100" s="67" t="s">
        <v>1496</v>
      </c>
      <c r="E100" s="35">
        <v>0.56293706293706292</v>
      </c>
      <c r="F100" s="35"/>
      <c r="G100" s="23" t="s">
        <v>2584</v>
      </c>
      <c r="H100" s="73" t="s">
        <v>2583</v>
      </c>
      <c r="I100" s="22" t="s">
        <v>2585</v>
      </c>
      <c r="J100" s="78"/>
      <c r="K100" s="19" t="s">
        <v>2581</v>
      </c>
      <c r="L100" s="19"/>
      <c r="M100" s="19" t="s">
        <v>2583</v>
      </c>
      <c r="N100" s="56">
        <v>289</v>
      </c>
      <c r="O100" s="21"/>
    </row>
    <row r="101" spans="1:15" x14ac:dyDescent="0.25">
      <c r="A101" s="66" t="s">
        <v>174</v>
      </c>
      <c r="B101" s="67" t="s">
        <v>175</v>
      </c>
      <c r="C101" s="66" t="s">
        <v>1497</v>
      </c>
      <c r="D101" s="67" t="s">
        <v>1498</v>
      </c>
      <c r="E101" s="35">
        <v>0.49459459459459459</v>
      </c>
      <c r="F101" s="35"/>
      <c r="G101" s="23" t="s">
        <v>2584</v>
      </c>
      <c r="H101" s="73" t="s">
        <v>2583</v>
      </c>
      <c r="I101" s="22" t="s">
        <v>2585</v>
      </c>
      <c r="J101" s="78"/>
      <c r="K101" s="19" t="s">
        <v>2581</v>
      </c>
      <c r="L101" s="19"/>
      <c r="M101" s="19" t="s">
        <v>2583</v>
      </c>
      <c r="N101" s="56">
        <v>365</v>
      </c>
      <c r="O101" s="21"/>
    </row>
    <row r="102" spans="1:15" x14ac:dyDescent="0.25">
      <c r="A102" s="66" t="s">
        <v>174</v>
      </c>
      <c r="B102" s="67" t="s">
        <v>175</v>
      </c>
      <c r="C102" s="66" t="s">
        <v>1444</v>
      </c>
      <c r="D102" s="67" t="s">
        <v>1499</v>
      </c>
      <c r="E102" s="35">
        <v>0.28990228013029318</v>
      </c>
      <c r="F102" s="35"/>
      <c r="G102" s="23" t="s">
        <v>2584</v>
      </c>
      <c r="H102" s="73" t="s">
        <v>2583</v>
      </c>
      <c r="I102" s="22" t="s">
        <v>2585</v>
      </c>
      <c r="J102" s="78"/>
      <c r="K102" s="19" t="s">
        <v>2581</v>
      </c>
      <c r="L102" s="19"/>
      <c r="M102" s="19" t="s">
        <v>2583</v>
      </c>
      <c r="N102" s="56">
        <v>304</v>
      </c>
      <c r="O102" s="21"/>
    </row>
    <row r="103" spans="1:15" x14ac:dyDescent="0.25">
      <c r="A103" s="66" t="s">
        <v>174</v>
      </c>
      <c r="B103" s="67" t="s">
        <v>175</v>
      </c>
      <c r="C103" s="66" t="s">
        <v>1500</v>
      </c>
      <c r="D103" s="67" t="s">
        <v>1501</v>
      </c>
      <c r="E103" s="35">
        <v>0.42939481268011526</v>
      </c>
      <c r="F103" s="35"/>
      <c r="G103" s="23" t="s">
        <v>2584</v>
      </c>
      <c r="H103" s="73" t="s">
        <v>2583</v>
      </c>
      <c r="I103" s="22" t="s">
        <v>2585</v>
      </c>
      <c r="J103" s="78"/>
      <c r="K103" s="19" t="s">
        <v>2581</v>
      </c>
      <c r="L103" s="19"/>
      <c r="M103" s="19" t="s">
        <v>2583</v>
      </c>
      <c r="N103" s="56">
        <v>343</v>
      </c>
      <c r="O103" s="21"/>
    </row>
    <row r="104" spans="1:15" x14ac:dyDescent="0.25">
      <c r="A104" s="66" t="s">
        <v>174</v>
      </c>
      <c r="B104" s="67" t="s">
        <v>175</v>
      </c>
      <c r="C104" s="66" t="s">
        <v>1402</v>
      </c>
      <c r="D104" s="67" t="s">
        <v>1502</v>
      </c>
      <c r="E104" s="35">
        <v>0.41398446170921199</v>
      </c>
      <c r="F104" s="35"/>
      <c r="G104" s="23" t="s">
        <v>2584</v>
      </c>
      <c r="H104" s="73" t="s">
        <v>2583</v>
      </c>
      <c r="I104" s="22" t="s">
        <v>2583</v>
      </c>
      <c r="J104" s="78"/>
      <c r="K104" s="19"/>
      <c r="L104" s="19"/>
      <c r="M104" s="19" t="s">
        <v>2583</v>
      </c>
      <c r="N104" s="56">
        <v>906</v>
      </c>
      <c r="O104" s="21"/>
    </row>
    <row r="105" spans="1:15" x14ac:dyDescent="0.25">
      <c r="A105" s="66" t="s">
        <v>174</v>
      </c>
      <c r="B105" s="67" t="s">
        <v>175</v>
      </c>
      <c r="C105" s="66" t="s">
        <v>1363</v>
      </c>
      <c r="D105" s="67" t="s">
        <v>1503</v>
      </c>
      <c r="E105" s="35">
        <v>0.31521739130434784</v>
      </c>
      <c r="F105" s="35"/>
      <c r="G105" s="23" t="s">
        <v>2584</v>
      </c>
      <c r="H105" s="73" t="s">
        <v>2583</v>
      </c>
      <c r="I105" s="22" t="s">
        <v>2583</v>
      </c>
      <c r="J105" s="78"/>
      <c r="K105" s="19"/>
      <c r="L105" s="19"/>
      <c r="M105" s="19" t="s">
        <v>2583</v>
      </c>
      <c r="N105" s="56">
        <v>1351</v>
      </c>
      <c r="O105" s="21"/>
    </row>
    <row r="106" spans="1:15" x14ac:dyDescent="0.25">
      <c r="A106" s="66" t="s">
        <v>174</v>
      </c>
      <c r="B106" s="67" t="s">
        <v>175</v>
      </c>
      <c r="C106" s="66" t="s">
        <v>1375</v>
      </c>
      <c r="D106" s="67" t="s">
        <v>1504</v>
      </c>
      <c r="E106" s="35">
        <v>0.41055718475073316</v>
      </c>
      <c r="F106" s="35"/>
      <c r="G106" s="23" t="s">
        <v>2584</v>
      </c>
      <c r="H106" s="73" t="s">
        <v>2583</v>
      </c>
      <c r="I106" s="22" t="s">
        <v>2583</v>
      </c>
      <c r="J106" s="78"/>
      <c r="K106" s="19"/>
      <c r="L106" s="19"/>
      <c r="M106" s="19" t="s">
        <v>2583</v>
      </c>
      <c r="N106" s="56">
        <v>705</v>
      </c>
      <c r="O106" s="21"/>
    </row>
    <row r="107" spans="1:15" x14ac:dyDescent="0.25">
      <c r="A107" s="66" t="s">
        <v>176</v>
      </c>
      <c r="B107" s="67" t="s">
        <v>177</v>
      </c>
      <c r="C107" s="66" t="s">
        <v>1402</v>
      </c>
      <c r="D107" s="67" t="s">
        <v>1505</v>
      </c>
      <c r="E107" s="35">
        <v>0.48936170212765956</v>
      </c>
      <c r="F107" s="35"/>
      <c r="G107" s="23" t="s">
        <v>2584</v>
      </c>
      <c r="H107" s="73" t="s">
        <v>2583</v>
      </c>
      <c r="I107" s="22" t="s">
        <v>2585</v>
      </c>
      <c r="J107" s="78"/>
      <c r="K107" s="19" t="s">
        <v>2581</v>
      </c>
      <c r="L107" s="19"/>
      <c r="M107" s="19" t="s">
        <v>2583</v>
      </c>
      <c r="N107" s="56">
        <v>292</v>
      </c>
      <c r="O107" s="21"/>
    </row>
    <row r="108" spans="1:15" x14ac:dyDescent="0.25">
      <c r="A108" s="66" t="s">
        <v>176</v>
      </c>
      <c r="B108" s="67" t="s">
        <v>177</v>
      </c>
      <c r="C108" s="66" t="s">
        <v>1371</v>
      </c>
      <c r="D108" s="67" t="s">
        <v>1506</v>
      </c>
      <c r="E108" s="35">
        <v>0.38655462184873951</v>
      </c>
      <c r="F108" s="35"/>
      <c r="G108" s="23" t="s">
        <v>2584</v>
      </c>
      <c r="H108" s="73" t="s">
        <v>2583</v>
      </c>
      <c r="I108" s="22" t="s">
        <v>2585</v>
      </c>
      <c r="J108" s="78"/>
      <c r="K108" s="19" t="s">
        <v>2581</v>
      </c>
      <c r="L108" s="19"/>
      <c r="M108" s="19" t="s">
        <v>2583</v>
      </c>
      <c r="N108" s="56">
        <v>112</v>
      </c>
      <c r="O108" s="21"/>
    </row>
    <row r="109" spans="1:15" x14ac:dyDescent="0.25">
      <c r="A109" s="66" t="s">
        <v>176</v>
      </c>
      <c r="B109" s="67" t="s">
        <v>177</v>
      </c>
      <c r="C109" s="66" t="s">
        <v>1407</v>
      </c>
      <c r="D109" s="67" t="s">
        <v>1507</v>
      </c>
      <c r="E109" s="35">
        <v>0.432</v>
      </c>
      <c r="F109" s="35"/>
      <c r="G109" s="23" t="s">
        <v>2584</v>
      </c>
      <c r="H109" s="73" t="s">
        <v>2583</v>
      </c>
      <c r="I109" s="22" t="s">
        <v>2585</v>
      </c>
      <c r="J109" s="78"/>
      <c r="K109" s="19" t="s">
        <v>2581</v>
      </c>
      <c r="L109" s="19"/>
      <c r="M109" s="19" t="s">
        <v>2583</v>
      </c>
      <c r="N109" s="56">
        <v>133</v>
      </c>
      <c r="O109" s="21"/>
    </row>
    <row r="110" spans="1:15" x14ac:dyDescent="0.25">
      <c r="A110" s="66" t="s">
        <v>176</v>
      </c>
      <c r="B110" s="67" t="s">
        <v>177</v>
      </c>
      <c r="C110" s="66" t="s">
        <v>1363</v>
      </c>
      <c r="D110" s="67" t="s">
        <v>1508</v>
      </c>
      <c r="E110" s="35">
        <v>0.27777777777777779</v>
      </c>
      <c r="F110" s="35"/>
      <c r="G110" s="23" t="s">
        <v>2584</v>
      </c>
      <c r="H110" s="73" t="s">
        <v>2583</v>
      </c>
      <c r="I110" s="22" t="s">
        <v>2583</v>
      </c>
      <c r="J110" s="78"/>
      <c r="K110" s="19"/>
      <c r="L110" s="19"/>
      <c r="M110" s="19" t="s">
        <v>2583</v>
      </c>
      <c r="N110" s="56">
        <v>241</v>
      </c>
      <c r="O110" s="21"/>
    </row>
    <row r="111" spans="1:15" x14ac:dyDescent="0.25">
      <c r="A111" s="66" t="s">
        <v>180</v>
      </c>
      <c r="B111" s="67" t="s">
        <v>181</v>
      </c>
      <c r="C111" s="66" t="s">
        <v>1361</v>
      </c>
      <c r="D111" s="67" t="s">
        <v>1509</v>
      </c>
      <c r="E111" s="35">
        <v>0.59375</v>
      </c>
      <c r="F111" s="35"/>
      <c r="G111" s="23" t="s">
        <v>2584</v>
      </c>
      <c r="H111" s="73" t="s">
        <v>2583</v>
      </c>
      <c r="I111" s="22" t="s">
        <v>2583</v>
      </c>
      <c r="J111" s="78"/>
      <c r="K111" s="19"/>
      <c r="L111" s="19"/>
      <c r="M111" s="19" t="s">
        <v>2583</v>
      </c>
      <c r="N111" s="56">
        <v>40</v>
      </c>
      <c r="O111" s="21"/>
    </row>
    <row r="112" spans="1:15" x14ac:dyDescent="0.25">
      <c r="A112" s="66" t="s">
        <v>180</v>
      </c>
      <c r="B112" s="67" t="s">
        <v>181</v>
      </c>
      <c r="C112" s="66" t="s">
        <v>1363</v>
      </c>
      <c r="D112" s="67" t="s">
        <v>1510</v>
      </c>
      <c r="E112" s="35">
        <v>0.78260869565217395</v>
      </c>
      <c r="F112" s="35"/>
      <c r="G112" s="23" t="s">
        <v>2584</v>
      </c>
      <c r="H112" s="73" t="s">
        <v>2583</v>
      </c>
      <c r="I112" s="22" t="s">
        <v>2583</v>
      </c>
      <c r="J112" s="78"/>
      <c r="K112" s="19"/>
      <c r="L112" s="19"/>
      <c r="M112" s="19" t="s">
        <v>2583</v>
      </c>
      <c r="N112" s="56">
        <v>25</v>
      </c>
      <c r="O112" s="21"/>
    </row>
    <row r="113" spans="1:15" x14ac:dyDescent="0.25">
      <c r="A113" s="66" t="s">
        <v>186</v>
      </c>
      <c r="B113" s="67" t="s">
        <v>187</v>
      </c>
      <c r="C113" s="66" t="s">
        <v>1361</v>
      </c>
      <c r="D113" s="67" t="s">
        <v>1511</v>
      </c>
      <c r="E113" s="35">
        <v>0.37142857142857144</v>
      </c>
      <c r="F113" s="35"/>
      <c r="G113" s="23" t="s">
        <v>2584</v>
      </c>
      <c r="H113" s="73" t="s">
        <v>2583</v>
      </c>
      <c r="I113" s="22" t="s">
        <v>2583</v>
      </c>
      <c r="J113" s="78"/>
      <c r="K113" s="19"/>
      <c r="L113" s="19"/>
      <c r="M113" s="19" t="s">
        <v>2583</v>
      </c>
      <c r="N113" s="56">
        <v>37</v>
      </c>
      <c r="O113" s="21"/>
    </row>
    <row r="114" spans="1:15" x14ac:dyDescent="0.25">
      <c r="A114" s="66" t="s">
        <v>192</v>
      </c>
      <c r="B114" s="67" t="s">
        <v>193</v>
      </c>
      <c r="C114" s="66" t="s">
        <v>1361</v>
      </c>
      <c r="D114" s="67" t="s">
        <v>1512</v>
      </c>
      <c r="E114" s="35">
        <v>0.2814814814814815</v>
      </c>
      <c r="F114" s="35"/>
      <c r="G114" s="23" t="s">
        <v>2584</v>
      </c>
      <c r="H114" s="73" t="s">
        <v>2583</v>
      </c>
      <c r="I114" s="22" t="s">
        <v>2583</v>
      </c>
      <c r="J114" s="78"/>
      <c r="K114" s="19"/>
      <c r="L114" s="19"/>
      <c r="M114" s="19" t="s">
        <v>2583</v>
      </c>
      <c r="N114" s="56">
        <v>139</v>
      </c>
      <c r="O114" s="21"/>
    </row>
    <row r="115" spans="1:15" x14ac:dyDescent="0.25">
      <c r="A115" s="66" t="s">
        <v>192</v>
      </c>
      <c r="B115" s="67" t="s">
        <v>193</v>
      </c>
      <c r="C115" s="66" t="s">
        <v>1363</v>
      </c>
      <c r="D115" s="67" t="s">
        <v>1513</v>
      </c>
      <c r="E115" s="35">
        <v>0.23664122137404581</v>
      </c>
      <c r="F115" s="35"/>
      <c r="G115" s="23" t="s">
        <v>2583</v>
      </c>
      <c r="H115" s="73" t="s">
        <v>2584</v>
      </c>
      <c r="I115" s="22" t="s">
        <v>2583</v>
      </c>
      <c r="J115" s="78"/>
      <c r="K115" s="19"/>
      <c r="L115" s="19"/>
      <c r="M115" s="19" t="s">
        <v>2583</v>
      </c>
      <c r="N115" s="56">
        <v>120</v>
      </c>
      <c r="O115" s="21"/>
    </row>
    <row r="116" spans="1:15" x14ac:dyDescent="0.25">
      <c r="A116" s="66" t="s">
        <v>196</v>
      </c>
      <c r="B116" s="67" t="s">
        <v>197</v>
      </c>
      <c r="C116" s="66" t="s">
        <v>1402</v>
      </c>
      <c r="D116" s="67" t="s">
        <v>1514</v>
      </c>
      <c r="E116" s="35">
        <v>0.21487603305785125</v>
      </c>
      <c r="F116" s="35"/>
      <c r="G116" s="23" t="s">
        <v>2583</v>
      </c>
      <c r="H116" s="73" t="s">
        <v>2584</v>
      </c>
      <c r="I116" s="22" t="s">
        <v>2583</v>
      </c>
      <c r="J116" s="78"/>
      <c r="K116" s="19"/>
      <c r="L116" s="19"/>
      <c r="M116" s="19" t="s">
        <v>2583</v>
      </c>
      <c r="N116" s="56">
        <v>248</v>
      </c>
      <c r="O116" s="21"/>
    </row>
    <row r="117" spans="1:15" x14ac:dyDescent="0.25">
      <c r="A117" s="66" t="s">
        <v>196</v>
      </c>
      <c r="B117" s="67" t="s">
        <v>197</v>
      </c>
      <c r="C117" s="66" t="s">
        <v>1363</v>
      </c>
      <c r="D117" s="67" t="s">
        <v>1515</v>
      </c>
      <c r="E117" s="35">
        <v>0.15562913907284767</v>
      </c>
      <c r="F117" s="35"/>
      <c r="G117" s="23" t="s">
        <v>2583</v>
      </c>
      <c r="H117" s="73" t="s">
        <v>2584</v>
      </c>
      <c r="I117" s="22" t="s">
        <v>2583</v>
      </c>
      <c r="J117" s="78"/>
      <c r="K117" s="19"/>
      <c r="L117" s="19"/>
      <c r="M117" s="19" t="s">
        <v>2583</v>
      </c>
      <c r="N117" s="56">
        <v>356</v>
      </c>
      <c r="O117" s="21"/>
    </row>
    <row r="118" spans="1:15" x14ac:dyDescent="0.25">
      <c r="A118" s="66" t="s">
        <v>196</v>
      </c>
      <c r="B118" s="67" t="s">
        <v>197</v>
      </c>
      <c r="C118" s="66" t="s">
        <v>1407</v>
      </c>
      <c r="D118" s="67" t="s">
        <v>1516</v>
      </c>
      <c r="E118" s="35">
        <v>0.15075376884422109</v>
      </c>
      <c r="F118" s="35"/>
      <c r="G118" s="23" t="s">
        <v>2583</v>
      </c>
      <c r="H118" s="73" t="s">
        <v>2584</v>
      </c>
      <c r="I118" s="22" t="s">
        <v>2583</v>
      </c>
      <c r="J118" s="78"/>
      <c r="K118" s="19"/>
      <c r="L118" s="19"/>
      <c r="M118" s="19" t="s">
        <v>2583</v>
      </c>
      <c r="N118" s="56">
        <v>206</v>
      </c>
      <c r="O118" s="21"/>
    </row>
    <row r="119" spans="1:15" x14ac:dyDescent="0.25">
      <c r="A119" s="66" t="s">
        <v>196</v>
      </c>
      <c r="B119" s="67" t="s">
        <v>197</v>
      </c>
      <c r="C119" s="66" t="s">
        <v>1371</v>
      </c>
      <c r="D119" s="67" t="s">
        <v>1517</v>
      </c>
      <c r="E119" s="35">
        <v>0.25668449197860965</v>
      </c>
      <c r="F119" s="35"/>
      <c r="G119" s="23" t="s">
        <v>2584</v>
      </c>
      <c r="H119" s="73" t="s">
        <v>2583</v>
      </c>
      <c r="I119" s="22" t="s">
        <v>2583</v>
      </c>
      <c r="J119" s="78"/>
      <c r="K119" s="19"/>
      <c r="L119" s="19"/>
      <c r="M119" s="19" t="s">
        <v>2583</v>
      </c>
      <c r="N119" s="56">
        <v>195</v>
      </c>
      <c r="O119" s="21"/>
    </row>
    <row r="120" spans="1:15" x14ac:dyDescent="0.25">
      <c r="A120" s="66" t="s">
        <v>204</v>
      </c>
      <c r="B120" s="67" t="s">
        <v>205</v>
      </c>
      <c r="C120" s="66" t="s">
        <v>1363</v>
      </c>
      <c r="D120" s="67" t="s">
        <v>1518</v>
      </c>
      <c r="E120" s="35">
        <v>0.56756756756756754</v>
      </c>
      <c r="F120" s="35"/>
      <c r="G120" s="23" t="s">
        <v>2584</v>
      </c>
      <c r="H120" s="73" t="s">
        <v>2583</v>
      </c>
      <c r="I120" s="22" t="s">
        <v>2583</v>
      </c>
      <c r="J120" s="78"/>
      <c r="K120" s="19"/>
      <c r="L120" s="19"/>
      <c r="M120" s="19" t="s">
        <v>2583</v>
      </c>
      <c r="N120" s="56">
        <v>42</v>
      </c>
      <c r="O120" s="21"/>
    </row>
    <row r="121" spans="1:15" x14ac:dyDescent="0.25">
      <c r="A121" s="66" t="s">
        <v>206</v>
      </c>
      <c r="B121" s="67" t="s">
        <v>207</v>
      </c>
      <c r="C121" s="66" t="s">
        <v>1361</v>
      </c>
      <c r="D121" s="67" t="s">
        <v>1519</v>
      </c>
      <c r="E121" s="35">
        <v>0.31496062992125984</v>
      </c>
      <c r="F121" s="35"/>
      <c r="G121" s="23" t="s">
        <v>2584</v>
      </c>
      <c r="H121" s="73" t="s">
        <v>2583</v>
      </c>
      <c r="I121" s="22" t="s">
        <v>2583</v>
      </c>
      <c r="J121" s="78"/>
      <c r="K121" s="19"/>
      <c r="L121" s="19"/>
      <c r="M121" s="19" t="s">
        <v>2583</v>
      </c>
      <c r="N121" s="56">
        <v>268</v>
      </c>
      <c r="O121" s="21"/>
    </row>
    <row r="122" spans="1:15" x14ac:dyDescent="0.25">
      <c r="A122" s="66" t="s">
        <v>206</v>
      </c>
      <c r="B122" s="67" t="s">
        <v>207</v>
      </c>
      <c r="C122" s="66" t="s">
        <v>1363</v>
      </c>
      <c r="D122" s="67" t="s">
        <v>1520</v>
      </c>
      <c r="E122" s="35">
        <v>0.25517241379310346</v>
      </c>
      <c r="F122" s="35"/>
      <c r="G122" s="23" t="s">
        <v>2584</v>
      </c>
      <c r="H122" s="73" t="s">
        <v>2583</v>
      </c>
      <c r="I122" s="22" t="s">
        <v>2583</v>
      </c>
      <c r="J122" s="78"/>
      <c r="K122" s="19"/>
      <c r="L122" s="19"/>
      <c r="M122" s="19" t="s">
        <v>2583</v>
      </c>
      <c r="N122" s="56">
        <v>160</v>
      </c>
      <c r="O122" s="21"/>
    </row>
    <row r="123" spans="1:15" x14ac:dyDescent="0.25">
      <c r="A123" s="66" t="s">
        <v>210</v>
      </c>
      <c r="B123" s="67" t="s">
        <v>211</v>
      </c>
      <c r="C123" s="66" t="s">
        <v>1361</v>
      </c>
      <c r="D123" s="67" t="s">
        <v>1521</v>
      </c>
      <c r="E123" s="35">
        <v>0.53284671532846717</v>
      </c>
      <c r="F123" s="35"/>
      <c r="G123" s="23" t="s">
        <v>2584</v>
      </c>
      <c r="H123" s="73" t="s">
        <v>2583</v>
      </c>
      <c r="I123" s="22" t="s">
        <v>2585</v>
      </c>
      <c r="J123" s="78"/>
      <c r="K123" s="19"/>
      <c r="L123" s="19" t="s">
        <v>2582</v>
      </c>
      <c r="M123" s="19" t="s">
        <v>2583</v>
      </c>
      <c r="N123" s="56">
        <v>136</v>
      </c>
      <c r="O123" s="21"/>
    </row>
    <row r="124" spans="1:15" x14ac:dyDescent="0.25">
      <c r="A124" s="66" t="s">
        <v>210</v>
      </c>
      <c r="B124" s="67" t="s">
        <v>211</v>
      </c>
      <c r="C124" s="66" t="s">
        <v>1363</v>
      </c>
      <c r="D124" s="67" t="s">
        <v>1522</v>
      </c>
      <c r="E124" s="35">
        <v>0.40909090909090912</v>
      </c>
      <c r="F124" s="35"/>
      <c r="G124" s="23" t="s">
        <v>2584</v>
      </c>
      <c r="H124" s="73" t="s">
        <v>2583</v>
      </c>
      <c r="I124" s="22" t="s">
        <v>2585</v>
      </c>
      <c r="J124" s="78"/>
      <c r="K124" s="19"/>
      <c r="L124" s="19" t="s">
        <v>2582</v>
      </c>
      <c r="M124" s="19" t="s">
        <v>2583</v>
      </c>
      <c r="N124" s="56">
        <v>86</v>
      </c>
      <c r="O124" s="21"/>
    </row>
    <row r="125" spans="1:15" x14ac:dyDescent="0.25">
      <c r="A125" s="66" t="s">
        <v>216</v>
      </c>
      <c r="B125" s="67" t="s">
        <v>217</v>
      </c>
      <c r="C125" s="66" t="s">
        <v>1361</v>
      </c>
      <c r="D125" s="67" t="s">
        <v>1523</v>
      </c>
      <c r="E125" s="35">
        <v>0.4017857142857143</v>
      </c>
      <c r="F125" s="35"/>
      <c r="G125" s="23" t="s">
        <v>2584</v>
      </c>
      <c r="H125" s="73" t="s">
        <v>2583</v>
      </c>
      <c r="I125" s="22" t="s">
        <v>2583</v>
      </c>
      <c r="J125" s="78"/>
      <c r="K125" s="19"/>
      <c r="L125" s="19"/>
      <c r="M125" s="19" t="s">
        <v>2583</v>
      </c>
      <c r="N125" s="56">
        <v>114</v>
      </c>
      <c r="O125" s="21"/>
    </row>
    <row r="126" spans="1:15" x14ac:dyDescent="0.25">
      <c r="A126" s="66" t="s">
        <v>216</v>
      </c>
      <c r="B126" s="67" t="s">
        <v>217</v>
      </c>
      <c r="C126" s="66" t="s">
        <v>1363</v>
      </c>
      <c r="D126" s="67" t="s">
        <v>1524</v>
      </c>
      <c r="E126" s="35">
        <v>0.28440366972477066</v>
      </c>
      <c r="F126" s="35"/>
      <c r="G126" s="23" t="s">
        <v>2584</v>
      </c>
      <c r="H126" s="73" t="s">
        <v>2583</v>
      </c>
      <c r="I126" s="22" t="s">
        <v>2583</v>
      </c>
      <c r="J126" s="78"/>
      <c r="K126" s="19"/>
      <c r="L126" s="19"/>
      <c r="M126" s="19" t="s">
        <v>2583</v>
      </c>
      <c r="N126" s="56">
        <v>112</v>
      </c>
      <c r="O126" s="21"/>
    </row>
    <row r="127" spans="1:15" x14ac:dyDescent="0.25">
      <c r="A127" s="66" t="s">
        <v>220</v>
      </c>
      <c r="B127" s="67" t="s">
        <v>221</v>
      </c>
      <c r="C127" s="66" t="s">
        <v>1361</v>
      </c>
      <c r="D127" s="67" t="s">
        <v>1525</v>
      </c>
      <c r="E127" s="35">
        <v>0.29577464788732394</v>
      </c>
      <c r="F127" s="35"/>
      <c r="G127" s="23" t="s">
        <v>2584</v>
      </c>
      <c r="H127" s="73" t="s">
        <v>2583</v>
      </c>
      <c r="I127" s="22" t="s">
        <v>2585</v>
      </c>
      <c r="J127" s="78"/>
      <c r="K127" s="19"/>
      <c r="L127" s="19" t="s">
        <v>2582</v>
      </c>
      <c r="M127" s="19" t="s">
        <v>2585</v>
      </c>
      <c r="N127" s="56">
        <v>349</v>
      </c>
      <c r="O127" s="21"/>
    </row>
    <row r="128" spans="1:15" x14ac:dyDescent="0.25">
      <c r="A128" s="66" t="s">
        <v>220</v>
      </c>
      <c r="B128" s="67" t="s">
        <v>221</v>
      </c>
      <c r="C128" s="66" t="s">
        <v>1428</v>
      </c>
      <c r="D128" s="67" t="s">
        <v>1526</v>
      </c>
      <c r="E128" s="35">
        <v>0.45103857566765576</v>
      </c>
      <c r="F128" s="35"/>
      <c r="G128" s="23" t="s">
        <v>2584</v>
      </c>
      <c r="H128" s="73" t="s">
        <v>2583</v>
      </c>
      <c r="I128" s="22" t="s">
        <v>2585</v>
      </c>
      <c r="J128" s="78"/>
      <c r="K128" s="19"/>
      <c r="L128" s="19" t="s">
        <v>2582</v>
      </c>
      <c r="M128" s="19" t="s">
        <v>2585</v>
      </c>
      <c r="N128" s="56">
        <v>342</v>
      </c>
      <c r="O128" s="21"/>
    </row>
    <row r="129" spans="1:15" x14ac:dyDescent="0.25">
      <c r="A129" s="66" t="s">
        <v>220</v>
      </c>
      <c r="B129" s="67" t="s">
        <v>221</v>
      </c>
      <c r="C129" s="66" t="s">
        <v>1363</v>
      </c>
      <c r="D129" s="67" t="s">
        <v>1483</v>
      </c>
      <c r="E129" s="35">
        <v>0.38951612903225807</v>
      </c>
      <c r="F129" s="35"/>
      <c r="G129" s="23" t="s">
        <v>2584</v>
      </c>
      <c r="H129" s="73" t="s">
        <v>2583</v>
      </c>
      <c r="I129" s="22" t="s">
        <v>2585</v>
      </c>
      <c r="J129" s="78"/>
      <c r="K129" s="19"/>
      <c r="L129" s="19" t="s">
        <v>2582</v>
      </c>
      <c r="M129" s="19" t="s">
        <v>2585</v>
      </c>
      <c r="N129" s="56">
        <v>1339</v>
      </c>
      <c r="O129" s="21"/>
    </row>
    <row r="130" spans="1:15" x14ac:dyDescent="0.25">
      <c r="A130" s="66" t="s">
        <v>220</v>
      </c>
      <c r="B130" s="67" t="s">
        <v>221</v>
      </c>
      <c r="C130" s="66" t="s">
        <v>1375</v>
      </c>
      <c r="D130" s="67" t="s">
        <v>1527</v>
      </c>
      <c r="E130" s="35">
        <v>0.46700507614213199</v>
      </c>
      <c r="F130" s="35"/>
      <c r="G130" s="23" t="s">
        <v>2584</v>
      </c>
      <c r="H130" s="73" t="s">
        <v>2583</v>
      </c>
      <c r="I130" s="22" t="s">
        <v>2585</v>
      </c>
      <c r="J130" s="78"/>
      <c r="K130" s="19"/>
      <c r="L130" s="19" t="s">
        <v>2582</v>
      </c>
      <c r="M130" s="19" t="s">
        <v>2585</v>
      </c>
      <c r="N130" s="56">
        <v>615</v>
      </c>
      <c r="O130" s="21"/>
    </row>
    <row r="131" spans="1:15" x14ac:dyDescent="0.25">
      <c r="A131" s="66" t="s">
        <v>220</v>
      </c>
      <c r="B131" s="67" t="s">
        <v>221</v>
      </c>
      <c r="C131" s="66" t="s">
        <v>1528</v>
      </c>
      <c r="D131" s="67" t="s">
        <v>1529</v>
      </c>
      <c r="E131" s="35">
        <v>0.47826086956521741</v>
      </c>
      <c r="F131" s="35"/>
      <c r="G131" s="23" t="s">
        <v>2584</v>
      </c>
      <c r="H131" s="73" t="s">
        <v>2583</v>
      </c>
      <c r="I131" s="22" t="s">
        <v>2585</v>
      </c>
      <c r="J131" s="78"/>
      <c r="K131" s="19"/>
      <c r="L131" s="19" t="s">
        <v>2582</v>
      </c>
      <c r="M131" s="19" t="s">
        <v>2585</v>
      </c>
      <c r="N131" s="56">
        <v>568</v>
      </c>
      <c r="O131" s="21"/>
    </row>
    <row r="132" spans="1:15" x14ac:dyDescent="0.25">
      <c r="A132" s="66" t="s">
        <v>220</v>
      </c>
      <c r="B132" s="67" t="s">
        <v>221</v>
      </c>
      <c r="C132" s="66" t="s">
        <v>1371</v>
      </c>
      <c r="D132" s="67" t="s">
        <v>1530</v>
      </c>
      <c r="E132" s="35">
        <v>0.48986486486486486</v>
      </c>
      <c r="F132" s="35"/>
      <c r="G132" s="23" t="s">
        <v>2584</v>
      </c>
      <c r="H132" s="73" t="s">
        <v>2583</v>
      </c>
      <c r="I132" s="22" t="s">
        <v>2585</v>
      </c>
      <c r="J132" s="78"/>
      <c r="K132" s="19"/>
      <c r="L132" s="19" t="s">
        <v>2582</v>
      </c>
      <c r="M132" s="19" t="s">
        <v>2585</v>
      </c>
      <c r="N132" s="56">
        <v>304</v>
      </c>
      <c r="O132" s="21"/>
    </row>
    <row r="133" spans="1:15" x14ac:dyDescent="0.25">
      <c r="A133" s="66" t="s">
        <v>220</v>
      </c>
      <c r="B133" s="67" t="s">
        <v>221</v>
      </c>
      <c r="C133" s="66" t="s">
        <v>1430</v>
      </c>
      <c r="D133" s="67" t="s">
        <v>1531</v>
      </c>
      <c r="E133" s="35">
        <v>0.59130434782608698</v>
      </c>
      <c r="F133" s="35"/>
      <c r="G133" s="23" t="s">
        <v>2584</v>
      </c>
      <c r="H133" s="73" t="s">
        <v>2583</v>
      </c>
      <c r="I133" s="22" t="s">
        <v>2585</v>
      </c>
      <c r="J133" s="78"/>
      <c r="K133" s="19"/>
      <c r="L133" s="19" t="s">
        <v>2582</v>
      </c>
      <c r="M133" s="19" t="s">
        <v>2585</v>
      </c>
      <c r="N133" s="56">
        <v>109</v>
      </c>
      <c r="O133" s="21"/>
    </row>
    <row r="134" spans="1:15" x14ac:dyDescent="0.25">
      <c r="A134" s="66" t="s">
        <v>220</v>
      </c>
      <c r="B134" s="67" t="s">
        <v>221</v>
      </c>
      <c r="C134" s="66" t="s">
        <v>1402</v>
      </c>
      <c r="D134" s="67" t="s">
        <v>1532</v>
      </c>
      <c r="E134" s="35">
        <v>0.7038461538461539</v>
      </c>
      <c r="F134" s="35"/>
      <c r="G134" s="23" t="s">
        <v>2584</v>
      </c>
      <c r="H134" s="73" t="s">
        <v>2583</v>
      </c>
      <c r="I134" s="22" t="s">
        <v>2585</v>
      </c>
      <c r="J134" s="78"/>
      <c r="K134" s="19"/>
      <c r="L134" s="19" t="s">
        <v>2582</v>
      </c>
      <c r="M134" s="19" t="s">
        <v>2585</v>
      </c>
      <c r="N134" s="56">
        <v>257</v>
      </c>
      <c r="O134" s="21"/>
    </row>
    <row r="135" spans="1:15" x14ac:dyDescent="0.25">
      <c r="A135" s="66" t="s">
        <v>220</v>
      </c>
      <c r="B135" s="67" t="s">
        <v>221</v>
      </c>
      <c r="C135" s="66" t="s">
        <v>1373</v>
      </c>
      <c r="D135" s="67" t="s">
        <v>1533</v>
      </c>
      <c r="E135" s="35">
        <v>0.6955380577427821</v>
      </c>
      <c r="F135" s="35"/>
      <c r="G135" s="23" t="s">
        <v>2584</v>
      </c>
      <c r="H135" s="73" t="s">
        <v>2583</v>
      </c>
      <c r="I135" s="22" t="s">
        <v>2585</v>
      </c>
      <c r="J135" s="78"/>
      <c r="K135" s="19"/>
      <c r="L135" s="19" t="s">
        <v>2582</v>
      </c>
      <c r="M135" s="19" t="s">
        <v>2585</v>
      </c>
      <c r="N135" s="56">
        <v>387</v>
      </c>
      <c r="O135" s="21"/>
    </row>
    <row r="136" spans="1:15" x14ac:dyDescent="0.25">
      <c r="A136" s="66" t="s">
        <v>220</v>
      </c>
      <c r="B136" s="67" t="s">
        <v>221</v>
      </c>
      <c r="C136" s="66" t="s">
        <v>1534</v>
      </c>
      <c r="D136" s="67" t="s">
        <v>1535</v>
      </c>
      <c r="E136" s="35">
        <v>0.5</v>
      </c>
      <c r="F136" s="35"/>
      <c r="G136" s="23" t="s">
        <v>2584</v>
      </c>
      <c r="H136" s="73" t="s">
        <v>2583</v>
      </c>
      <c r="I136" s="22" t="s">
        <v>2585</v>
      </c>
      <c r="J136" s="78"/>
      <c r="K136" s="19"/>
      <c r="L136" s="19" t="s">
        <v>2582</v>
      </c>
      <c r="M136" s="19" t="s">
        <v>2585</v>
      </c>
      <c r="N136" s="56">
        <v>130</v>
      </c>
      <c r="O136" s="21"/>
    </row>
    <row r="137" spans="1:15" x14ac:dyDescent="0.25">
      <c r="A137" s="66" t="s">
        <v>232</v>
      </c>
      <c r="B137" s="67" t="s">
        <v>233</v>
      </c>
      <c r="C137" s="66" t="s">
        <v>1361</v>
      </c>
      <c r="D137" s="67" t="s">
        <v>1536</v>
      </c>
      <c r="E137" s="35">
        <v>0.34210526315789475</v>
      </c>
      <c r="F137" s="35"/>
      <c r="G137" s="23" t="s">
        <v>2584</v>
      </c>
      <c r="H137" s="73" t="s">
        <v>2583</v>
      </c>
      <c r="I137" s="22" t="s">
        <v>2585</v>
      </c>
      <c r="J137" s="78" t="s">
        <v>2580</v>
      </c>
      <c r="K137" s="19"/>
      <c r="L137" s="19"/>
      <c r="M137" s="19" t="s">
        <v>2583</v>
      </c>
      <c r="N137" s="56">
        <v>40</v>
      </c>
      <c r="O137" s="21"/>
    </row>
    <row r="138" spans="1:15" x14ac:dyDescent="0.25">
      <c r="A138" s="66" t="s">
        <v>236</v>
      </c>
      <c r="B138" s="67" t="s">
        <v>237</v>
      </c>
      <c r="C138" s="66" t="s">
        <v>1361</v>
      </c>
      <c r="D138" s="67" t="s">
        <v>1537</v>
      </c>
      <c r="E138" s="35">
        <v>0.33333333333333331</v>
      </c>
      <c r="F138" s="35"/>
      <c r="G138" s="23" t="s">
        <v>2584</v>
      </c>
      <c r="H138" s="73" t="s">
        <v>2583</v>
      </c>
      <c r="I138" s="22" t="s">
        <v>2585</v>
      </c>
      <c r="J138" s="78"/>
      <c r="K138" s="19"/>
      <c r="L138" s="19" t="s">
        <v>2582</v>
      </c>
      <c r="M138" s="19" t="s">
        <v>2585</v>
      </c>
      <c r="N138" s="56">
        <v>26</v>
      </c>
      <c r="O138" s="21"/>
    </row>
    <row r="139" spans="1:15" x14ac:dyDescent="0.25">
      <c r="A139" s="66" t="s">
        <v>236</v>
      </c>
      <c r="B139" s="67" t="s">
        <v>237</v>
      </c>
      <c r="C139" s="66" t="s">
        <v>1363</v>
      </c>
      <c r="D139" s="67" t="s">
        <v>1538</v>
      </c>
      <c r="E139" s="35">
        <v>0.26315789473684209</v>
      </c>
      <c r="F139" s="35"/>
      <c r="G139" s="23" t="s">
        <v>2584</v>
      </c>
      <c r="H139" s="73" t="s">
        <v>2583</v>
      </c>
      <c r="I139" s="22" t="s">
        <v>2585</v>
      </c>
      <c r="J139" s="78"/>
      <c r="K139" s="19"/>
      <c r="L139" s="19" t="s">
        <v>2582</v>
      </c>
      <c r="M139" s="19" t="s">
        <v>2585</v>
      </c>
      <c r="N139" s="56">
        <v>21</v>
      </c>
      <c r="O139" s="21"/>
    </row>
    <row r="140" spans="1:15" x14ac:dyDescent="0.25">
      <c r="A140" s="66" t="s">
        <v>238</v>
      </c>
      <c r="B140" s="67" t="s">
        <v>239</v>
      </c>
      <c r="C140" s="66" t="s">
        <v>1539</v>
      </c>
      <c r="D140" s="67" t="s">
        <v>1540</v>
      </c>
      <c r="E140" s="35">
        <v>0.27575757575757576</v>
      </c>
      <c r="F140" s="35"/>
      <c r="G140" s="23" t="s">
        <v>2584</v>
      </c>
      <c r="H140" s="73" t="s">
        <v>2583</v>
      </c>
      <c r="I140" s="22" t="s">
        <v>2583</v>
      </c>
      <c r="J140" s="78"/>
      <c r="K140" s="19"/>
      <c r="L140" s="19"/>
      <c r="M140" s="19" t="s">
        <v>2583</v>
      </c>
      <c r="N140" s="56">
        <v>329</v>
      </c>
      <c r="O140" s="21"/>
    </row>
    <row r="141" spans="1:15" x14ac:dyDescent="0.25">
      <c r="A141" s="66" t="s">
        <v>238</v>
      </c>
      <c r="B141" s="67" t="s">
        <v>239</v>
      </c>
      <c r="C141" s="66" t="s">
        <v>1382</v>
      </c>
      <c r="D141" s="67" t="s">
        <v>1541</v>
      </c>
      <c r="E141" s="35">
        <v>0.23846153846153847</v>
      </c>
      <c r="F141" s="35"/>
      <c r="G141" s="23" t="s">
        <v>2583</v>
      </c>
      <c r="H141" s="73" t="s">
        <v>2584</v>
      </c>
      <c r="I141" s="22" t="s">
        <v>2583</v>
      </c>
      <c r="J141" s="78"/>
      <c r="K141" s="19"/>
      <c r="L141" s="19"/>
      <c r="M141" s="19" t="s">
        <v>2583</v>
      </c>
      <c r="N141" s="56">
        <v>265</v>
      </c>
      <c r="O141" s="21"/>
    </row>
    <row r="142" spans="1:15" x14ac:dyDescent="0.25">
      <c r="A142" s="66" t="s">
        <v>238</v>
      </c>
      <c r="B142" s="67" t="s">
        <v>239</v>
      </c>
      <c r="C142" s="66" t="s">
        <v>1363</v>
      </c>
      <c r="D142" s="67" t="s">
        <v>1542</v>
      </c>
      <c r="E142" s="35">
        <v>0.21900826446280991</v>
      </c>
      <c r="F142" s="35"/>
      <c r="G142" s="23" t="s">
        <v>2583</v>
      </c>
      <c r="H142" s="73" t="s">
        <v>2584</v>
      </c>
      <c r="I142" s="22" t="s">
        <v>2583</v>
      </c>
      <c r="J142" s="78"/>
      <c r="K142" s="19"/>
      <c r="L142" s="19"/>
      <c r="M142" s="19" t="s">
        <v>2583</v>
      </c>
      <c r="N142" s="56">
        <v>243</v>
      </c>
      <c r="O142" s="21"/>
    </row>
    <row r="143" spans="1:15" x14ac:dyDescent="0.25">
      <c r="A143" s="66" t="s">
        <v>242</v>
      </c>
      <c r="B143" s="67" t="s">
        <v>243</v>
      </c>
      <c r="C143" s="66" t="s">
        <v>1361</v>
      </c>
      <c r="D143" s="67" t="s">
        <v>1543</v>
      </c>
      <c r="E143" s="35">
        <v>0.36826347305389223</v>
      </c>
      <c r="F143" s="35"/>
      <c r="G143" s="23" t="s">
        <v>2584</v>
      </c>
      <c r="H143" s="73" t="s">
        <v>2583</v>
      </c>
      <c r="I143" s="22" t="s">
        <v>2583</v>
      </c>
      <c r="J143" s="78"/>
      <c r="K143" s="19"/>
      <c r="L143" s="19"/>
      <c r="M143" s="19" t="s">
        <v>2583</v>
      </c>
      <c r="N143" s="56">
        <v>382</v>
      </c>
      <c r="O143" s="21"/>
    </row>
    <row r="144" spans="1:15" x14ac:dyDescent="0.25">
      <c r="A144" s="66" t="s">
        <v>242</v>
      </c>
      <c r="B144" s="67" t="s">
        <v>243</v>
      </c>
      <c r="C144" s="66" t="s">
        <v>1363</v>
      </c>
      <c r="D144" s="67" t="s">
        <v>1544</v>
      </c>
      <c r="E144" s="35">
        <v>0.28000000000000003</v>
      </c>
      <c r="F144" s="35"/>
      <c r="G144" s="23" t="s">
        <v>2584</v>
      </c>
      <c r="H144" s="73" t="s">
        <v>2583</v>
      </c>
      <c r="I144" s="22" t="s">
        <v>2583</v>
      </c>
      <c r="J144" s="78"/>
      <c r="K144" s="19"/>
      <c r="L144" s="19"/>
      <c r="M144" s="19" t="s">
        <v>2583</v>
      </c>
      <c r="N144" s="56">
        <v>182</v>
      </c>
      <c r="O144" s="21"/>
    </row>
    <row r="145" spans="1:15" x14ac:dyDescent="0.25">
      <c r="A145" s="66" t="s">
        <v>242</v>
      </c>
      <c r="B145" s="67" t="s">
        <v>243</v>
      </c>
      <c r="C145" s="66" t="s">
        <v>1382</v>
      </c>
      <c r="D145" s="67" t="s">
        <v>1545</v>
      </c>
      <c r="E145" s="35">
        <v>0.36144578313253012</v>
      </c>
      <c r="F145" s="35"/>
      <c r="G145" s="23" t="s">
        <v>2584</v>
      </c>
      <c r="H145" s="73" t="s">
        <v>2583</v>
      </c>
      <c r="I145" s="22" t="s">
        <v>2583</v>
      </c>
      <c r="J145" s="78"/>
      <c r="K145" s="19"/>
      <c r="L145" s="19"/>
      <c r="M145" s="19" t="s">
        <v>2583</v>
      </c>
      <c r="N145" s="56">
        <v>167</v>
      </c>
      <c r="O145" s="21"/>
    </row>
    <row r="146" spans="1:15" x14ac:dyDescent="0.25">
      <c r="A146" s="66" t="s">
        <v>244</v>
      </c>
      <c r="B146" s="67" t="s">
        <v>245</v>
      </c>
      <c r="C146" s="66" t="s">
        <v>1361</v>
      </c>
      <c r="D146" s="67" t="s">
        <v>1546</v>
      </c>
      <c r="E146" s="35">
        <v>0.76377952755905509</v>
      </c>
      <c r="F146" s="35"/>
      <c r="G146" s="23" t="s">
        <v>2584</v>
      </c>
      <c r="H146" s="73" t="s">
        <v>2583</v>
      </c>
      <c r="I146" s="22" t="s">
        <v>2583</v>
      </c>
      <c r="J146" s="78"/>
      <c r="K146" s="19"/>
      <c r="L146" s="19"/>
      <c r="M146" s="19" t="s">
        <v>2583</v>
      </c>
      <c r="N146" s="56">
        <v>207</v>
      </c>
      <c r="O146" s="21"/>
    </row>
    <row r="147" spans="1:15" x14ac:dyDescent="0.25">
      <c r="A147" s="66" t="s">
        <v>244</v>
      </c>
      <c r="B147" s="67" t="s">
        <v>245</v>
      </c>
      <c r="C147" s="66" t="s">
        <v>1363</v>
      </c>
      <c r="D147" s="67" t="s">
        <v>1547</v>
      </c>
      <c r="E147" s="35">
        <v>0.3991031390134529</v>
      </c>
      <c r="F147" s="35"/>
      <c r="G147" s="23" t="s">
        <v>2584</v>
      </c>
      <c r="H147" s="73" t="s">
        <v>2583</v>
      </c>
      <c r="I147" s="22" t="s">
        <v>2583</v>
      </c>
      <c r="J147" s="78"/>
      <c r="K147" s="19"/>
      <c r="L147" s="19"/>
      <c r="M147" s="19" t="s">
        <v>2583</v>
      </c>
      <c r="N147" s="56">
        <v>223</v>
      </c>
      <c r="O147" s="21"/>
    </row>
    <row r="148" spans="1:15" x14ac:dyDescent="0.25">
      <c r="A148" s="66" t="s">
        <v>260</v>
      </c>
      <c r="B148" s="67" t="s">
        <v>261</v>
      </c>
      <c r="C148" s="66" t="s">
        <v>1361</v>
      </c>
      <c r="D148" s="67" t="s">
        <v>1548</v>
      </c>
      <c r="E148" s="35">
        <v>0.29059829059829062</v>
      </c>
      <c r="F148" s="35"/>
      <c r="G148" s="23" t="s">
        <v>2584</v>
      </c>
      <c r="H148" s="73" t="s">
        <v>2583</v>
      </c>
      <c r="I148" s="22" t="s">
        <v>2583</v>
      </c>
      <c r="J148" s="78"/>
      <c r="K148" s="19"/>
      <c r="L148" s="19"/>
      <c r="M148" s="19" t="s">
        <v>2583</v>
      </c>
      <c r="N148" s="56">
        <v>113</v>
      </c>
      <c r="O148" s="21"/>
    </row>
    <row r="149" spans="1:15" x14ac:dyDescent="0.25">
      <c r="A149" s="66" t="s">
        <v>260</v>
      </c>
      <c r="B149" s="67" t="s">
        <v>261</v>
      </c>
      <c r="C149" s="66" t="s">
        <v>1363</v>
      </c>
      <c r="D149" s="67" t="s">
        <v>1549</v>
      </c>
      <c r="E149" s="35">
        <v>0.19402985074626866</v>
      </c>
      <c r="F149" s="35"/>
      <c r="G149" s="23" t="s">
        <v>2583</v>
      </c>
      <c r="H149" s="73" t="s">
        <v>2584</v>
      </c>
      <c r="I149" s="22" t="s">
        <v>2583</v>
      </c>
      <c r="J149" s="78"/>
      <c r="K149" s="19"/>
      <c r="L149" s="19"/>
      <c r="M149" s="19" t="s">
        <v>2583</v>
      </c>
      <c r="N149" s="56">
        <v>134</v>
      </c>
      <c r="O149" s="21"/>
    </row>
    <row r="150" spans="1:15" x14ac:dyDescent="0.25">
      <c r="A150" s="66" t="s">
        <v>266</v>
      </c>
      <c r="B150" s="67" t="s">
        <v>267</v>
      </c>
      <c r="C150" s="66" t="s">
        <v>1361</v>
      </c>
      <c r="D150" s="67" t="s">
        <v>1550</v>
      </c>
      <c r="E150" s="35">
        <v>0.32222222222222224</v>
      </c>
      <c r="F150" s="35"/>
      <c r="G150" s="23" t="s">
        <v>2584</v>
      </c>
      <c r="H150" s="73" t="s">
        <v>2583</v>
      </c>
      <c r="I150" s="22" t="s">
        <v>2583</v>
      </c>
      <c r="J150" s="78"/>
      <c r="K150" s="19"/>
      <c r="L150" s="19"/>
      <c r="M150" s="19" t="s">
        <v>2583</v>
      </c>
      <c r="N150" s="56">
        <v>359</v>
      </c>
      <c r="O150" s="21"/>
    </row>
    <row r="151" spans="1:15" x14ac:dyDescent="0.25">
      <c r="A151" s="66" t="s">
        <v>266</v>
      </c>
      <c r="B151" s="67" t="s">
        <v>267</v>
      </c>
      <c r="C151" s="66" t="s">
        <v>1363</v>
      </c>
      <c r="D151" s="67" t="s">
        <v>1551</v>
      </c>
      <c r="E151" s="35">
        <v>0.21212121212121213</v>
      </c>
      <c r="F151" s="35"/>
      <c r="G151" s="23" t="s">
        <v>2583</v>
      </c>
      <c r="H151" s="73" t="s">
        <v>2584</v>
      </c>
      <c r="I151" s="22" t="s">
        <v>2583</v>
      </c>
      <c r="J151" s="78"/>
      <c r="K151" s="19"/>
      <c r="L151" s="19"/>
      <c r="M151" s="19" t="s">
        <v>2583</v>
      </c>
      <c r="N151" s="56">
        <v>275</v>
      </c>
      <c r="O151" s="21"/>
    </row>
    <row r="152" spans="1:15" x14ac:dyDescent="0.25">
      <c r="A152" s="66" t="s">
        <v>266</v>
      </c>
      <c r="B152" s="67" t="s">
        <v>267</v>
      </c>
      <c r="C152" s="66" t="s">
        <v>1382</v>
      </c>
      <c r="D152" s="67" t="s">
        <v>1552</v>
      </c>
      <c r="E152" s="35">
        <v>0.27210884353741499</v>
      </c>
      <c r="F152" s="35"/>
      <c r="G152" s="23" t="s">
        <v>2584</v>
      </c>
      <c r="H152" s="73" t="s">
        <v>2583</v>
      </c>
      <c r="I152" s="22" t="s">
        <v>2583</v>
      </c>
      <c r="J152" s="78"/>
      <c r="K152" s="19"/>
      <c r="L152" s="19"/>
      <c r="M152" s="19" t="s">
        <v>2583</v>
      </c>
      <c r="N152" s="56">
        <v>301</v>
      </c>
      <c r="O152" s="21"/>
    </row>
    <row r="153" spans="1:15" x14ac:dyDescent="0.25">
      <c r="A153" s="66" t="s">
        <v>268</v>
      </c>
      <c r="B153" s="67" t="s">
        <v>269</v>
      </c>
      <c r="C153" s="66" t="s">
        <v>1402</v>
      </c>
      <c r="D153" s="67" t="s">
        <v>1553</v>
      </c>
      <c r="E153" s="35">
        <v>0.33333333333333331</v>
      </c>
      <c r="F153" s="35"/>
      <c r="G153" s="23" t="s">
        <v>2584</v>
      </c>
      <c r="H153" s="73" t="s">
        <v>2583</v>
      </c>
      <c r="I153" s="22" t="s">
        <v>2585</v>
      </c>
      <c r="J153" s="78" t="s">
        <v>2580</v>
      </c>
      <c r="K153" s="19"/>
      <c r="L153" s="19"/>
      <c r="M153" s="19" t="s">
        <v>2583</v>
      </c>
      <c r="N153" s="56">
        <v>570</v>
      </c>
      <c r="O153" s="21"/>
    </row>
    <row r="154" spans="1:15" x14ac:dyDescent="0.25">
      <c r="A154" s="66" t="s">
        <v>268</v>
      </c>
      <c r="B154" s="67" t="s">
        <v>269</v>
      </c>
      <c r="C154" s="66" t="s">
        <v>1363</v>
      </c>
      <c r="D154" s="67" t="s">
        <v>1554</v>
      </c>
      <c r="E154" s="35">
        <v>0.2</v>
      </c>
      <c r="F154" s="35"/>
      <c r="G154" s="23" t="s">
        <v>2583</v>
      </c>
      <c r="H154" s="73" t="s">
        <v>2584</v>
      </c>
      <c r="I154" s="22" t="s">
        <v>2583</v>
      </c>
      <c r="J154" s="78"/>
      <c r="K154" s="19"/>
      <c r="L154" s="19"/>
      <c r="M154" s="19" t="s">
        <v>2583</v>
      </c>
      <c r="N154" s="56">
        <v>303</v>
      </c>
      <c r="O154" s="21"/>
    </row>
    <row r="155" spans="1:15" x14ac:dyDescent="0.25">
      <c r="A155" s="66" t="s">
        <v>268</v>
      </c>
      <c r="B155" s="67" t="s">
        <v>269</v>
      </c>
      <c r="C155" s="66" t="s">
        <v>1382</v>
      </c>
      <c r="D155" s="67" t="s">
        <v>1555</v>
      </c>
      <c r="E155" s="35">
        <v>0.2627450980392157</v>
      </c>
      <c r="F155" s="35"/>
      <c r="G155" s="23" t="s">
        <v>2584</v>
      </c>
      <c r="H155" s="73" t="s">
        <v>2583</v>
      </c>
      <c r="I155" s="22" t="s">
        <v>2583</v>
      </c>
      <c r="J155" s="78"/>
      <c r="K155" s="19"/>
      <c r="L155" s="19"/>
      <c r="M155" s="19" t="s">
        <v>2583</v>
      </c>
      <c r="N155" s="56">
        <v>261</v>
      </c>
      <c r="O155" s="21"/>
    </row>
    <row r="156" spans="1:15" x14ac:dyDescent="0.25">
      <c r="A156" s="66" t="s">
        <v>272</v>
      </c>
      <c r="B156" s="67" t="s">
        <v>273</v>
      </c>
      <c r="C156" s="66" t="s">
        <v>1361</v>
      </c>
      <c r="D156" s="67" t="s">
        <v>1556</v>
      </c>
      <c r="E156" s="35">
        <v>0.24</v>
      </c>
      <c r="F156" s="35"/>
      <c r="G156" s="23" t="s">
        <v>2583</v>
      </c>
      <c r="H156" s="73" t="s">
        <v>2584</v>
      </c>
      <c r="I156" s="22" t="s">
        <v>2583</v>
      </c>
      <c r="J156" s="78"/>
      <c r="K156" s="19"/>
      <c r="L156" s="19"/>
      <c r="M156" s="19" t="s">
        <v>2583</v>
      </c>
      <c r="N156" s="56">
        <v>147</v>
      </c>
      <c r="O156" s="21"/>
    </row>
    <row r="157" spans="1:15" x14ac:dyDescent="0.25">
      <c r="A157" s="66" t="s">
        <v>272</v>
      </c>
      <c r="B157" s="67" t="s">
        <v>273</v>
      </c>
      <c r="C157" s="66" t="s">
        <v>1363</v>
      </c>
      <c r="D157" s="67" t="s">
        <v>1557</v>
      </c>
      <c r="E157" s="35">
        <v>0.18333333333333332</v>
      </c>
      <c r="F157" s="35"/>
      <c r="G157" s="23" t="s">
        <v>2583</v>
      </c>
      <c r="H157" s="73" t="s">
        <v>2584</v>
      </c>
      <c r="I157" s="22" t="s">
        <v>2583</v>
      </c>
      <c r="J157" s="78"/>
      <c r="K157" s="19"/>
      <c r="L157" s="19"/>
      <c r="M157" s="19" t="s">
        <v>2583</v>
      </c>
      <c r="N157" s="56">
        <v>118</v>
      </c>
      <c r="O157" s="21"/>
    </row>
    <row r="158" spans="1:15" x14ac:dyDescent="0.25">
      <c r="A158" s="66" t="s">
        <v>294</v>
      </c>
      <c r="B158" s="67" t="s">
        <v>295</v>
      </c>
      <c r="C158" s="66" t="s">
        <v>1402</v>
      </c>
      <c r="D158" s="67" t="s">
        <v>1558</v>
      </c>
      <c r="E158" s="35">
        <v>0.29032258064516131</v>
      </c>
      <c r="F158" s="35"/>
      <c r="G158" s="23" t="s">
        <v>2584</v>
      </c>
      <c r="H158" s="73" t="s">
        <v>2583</v>
      </c>
      <c r="I158" s="22" t="s">
        <v>2583</v>
      </c>
      <c r="J158" s="78"/>
      <c r="K158" s="19"/>
      <c r="L158" s="19"/>
      <c r="M158" s="19" t="s">
        <v>2583</v>
      </c>
      <c r="N158" s="56">
        <v>345</v>
      </c>
      <c r="O158" s="21"/>
    </row>
    <row r="159" spans="1:15" x14ac:dyDescent="0.25">
      <c r="A159" s="66" t="s">
        <v>294</v>
      </c>
      <c r="B159" s="67" t="s">
        <v>295</v>
      </c>
      <c r="C159" s="66" t="s">
        <v>1363</v>
      </c>
      <c r="D159" s="67" t="s">
        <v>1559</v>
      </c>
      <c r="E159" s="35">
        <v>0.22558922558922559</v>
      </c>
      <c r="F159" s="35"/>
      <c r="G159" s="23" t="s">
        <v>2583</v>
      </c>
      <c r="H159" s="73" t="s">
        <v>2584</v>
      </c>
      <c r="I159" s="22" t="s">
        <v>2583</v>
      </c>
      <c r="J159" s="78"/>
      <c r="K159" s="19"/>
      <c r="L159" s="19"/>
      <c r="M159" s="19" t="s">
        <v>2583</v>
      </c>
      <c r="N159" s="56">
        <v>299</v>
      </c>
      <c r="O159" s="21"/>
    </row>
    <row r="160" spans="1:15" x14ac:dyDescent="0.25">
      <c r="A160" s="66" t="s">
        <v>294</v>
      </c>
      <c r="B160" s="67" t="s">
        <v>295</v>
      </c>
      <c r="C160" s="66" t="s">
        <v>1382</v>
      </c>
      <c r="D160" s="67" t="s">
        <v>1560</v>
      </c>
      <c r="E160" s="35">
        <v>0.33333333333333331</v>
      </c>
      <c r="F160" s="35"/>
      <c r="G160" s="23" t="s">
        <v>2584</v>
      </c>
      <c r="H160" s="73" t="s">
        <v>2583</v>
      </c>
      <c r="I160" s="22" t="s">
        <v>2583</v>
      </c>
      <c r="J160" s="78"/>
      <c r="K160" s="19"/>
      <c r="L160" s="19"/>
      <c r="M160" s="19" t="s">
        <v>2583</v>
      </c>
      <c r="N160" s="56">
        <v>210</v>
      </c>
      <c r="O160" s="21"/>
    </row>
    <row r="161" spans="1:15" x14ac:dyDescent="0.25">
      <c r="A161" s="66" t="s">
        <v>294</v>
      </c>
      <c r="B161" s="67" t="s">
        <v>295</v>
      </c>
      <c r="C161" s="66" t="s">
        <v>1371</v>
      </c>
      <c r="D161" s="67" t="s">
        <v>1561</v>
      </c>
      <c r="E161" s="35">
        <v>0.15053763440860216</v>
      </c>
      <c r="F161" s="35"/>
      <c r="G161" s="23" t="s">
        <v>2583</v>
      </c>
      <c r="H161" s="73" t="s">
        <v>2584</v>
      </c>
      <c r="I161" s="22" t="s">
        <v>2583</v>
      </c>
      <c r="J161" s="78"/>
      <c r="K161" s="19"/>
      <c r="L161" s="19"/>
      <c r="M161" s="19" t="s">
        <v>2583</v>
      </c>
      <c r="N161" s="56">
        <v>91</v>
      </c>
      <c r="O161" s="21"/>
    </row>
    <row r="162" spans="1:15" x14ac:dyDescent="0.25">
      <c r="A162" s="66" t="s">
        <v>320</v>
      </c>
      <c r="B162" s="67" t="s">
        <v>321</v>
      </c>
      <c r="C162" s="66" t="s">
        <v>1402</v>
      </c>
      <c r="D162" s="67" t="s">
        <v>1562</v>
      </c>
      <c r="E162" s="35">
        <v>0.53442622950819674</v>
      </c>
      <c r="F162" s="35"/>
      <c r="G162" s="23" t="s">
        <v>2584</v>
      </c>
      <c r="H162" s="73" t="s">
        <v>2583</v>
      </c>
      <c r="I162" s="22" t="s">
        <v>2585</v>
      </c>
      <c r="J162" s="78"/>
      <c r="K162" s="19" t="s">
        <v>2581</v>
      </c>
      <c r="L162" s="19"/>
      <c r="M162" s="19" t="s">
        <v>2583</v>
      </c>
      <c r="N162" s="56">
        <v>299</v>
      </c>
      <c r="O162" s="21"/>
    </row>
    <row r="163" spans="1:15" x14ac:dyDescent="0.25">
      <c r="A163" s="66" t="s">
        <v>320</v>
      </c>
      <c r="B163" s="67" t="s">
        <v>321</v>
      </c>
      <c r="C163" s="66" t="s">
        <v>1373</v>
      </c>
      <c r="D163" s="67" t="s">
        <v>1403</v>
      </c>
      <c r="E163" s="35">
        <v>0.45955882352941174</v>
      </c>
      <c r="F163" s="35"/>
      <c r="G163" s="23" t="s">
        <v>2584</v>
      </c>
      <c r="H163" s="73" t="s">
        <v>2583</v>
      </c>
      <c r="I163" s="22" t="s">
        <v>2585</v>
      </c>
      <c r="J163" s="78"/>
      <c r="K163" s="19" t="s">
        <v>2581</v>
      </c>
      <c r="L163" s="19"/>
      <c r="M163" s="19" t="s">
        <v>2583</v>
      </c>
      <c r="N163" s="56">
        <v>279</v>
      </c>
      <c r="O163" s="21"/>
    </row>
    <row r="164" spans="1:15" x14ac:dyDescent="0.25">
      <c r="A164" s="66" t="s">
        <v>320</v>
      </c>
      <c r="B164" s="67" t="s">
        <v>321</v>
      </c>
      <c r="C164" s="66" t="s">
        <v>1497</v>
      </c>
      <c r="D164" s="67" t="s">
        <v>1563</v>
      </c>
      <c r="E164" s="35">
        <v>0.41772151898734178</v>
      </c>
      <c r="F164" s="35"/>
      <c r="G164" s="23" t="s">
        <v>2584</v>
      </c>
      <c r="H164" s="73" t="s">
        <v>2583</v>
      </c>
      <c r="I164" s="22" t="s">
        <v>2585</v>
      </c>
      <c r="J164" s="78"/>
      <c r="K164" s="19" t="s">
        <v>2581</v>
      </c>
      <c r="L164" s="19"/>
      <c r="M164" s="19" t="s">
        <v>2583</v>
      </c>
      <c r="N164" s="56">
        <v>326</v>
      </c>
      <c r="O164" s="21"/>
    </row>
    <row r="165" spans="1:15" x14ac:dyDescent="0.25">
      <c r="A165" s="66" t="s">
        <v>320</v>
      </c>
      <c r="B165" s="67" t="s">
        <v>321</v>
      </c>
      <c r="C165" s="66" t="s">
        <v>1361</v>
      </c>
      <c r="D165" s="67" t="s">
        <v>1564</v>
      </c>
      <c r="E165" s="35">
        <v>0.23032069970845481</v>
      </c>
      <c r="F165" s="35"/>
      <c r="G165" s="23" t="s">
        <v>2583</v>
      </c>
      <c r="H165" s="73" t="s">
        <v>2584</v>
      </c>
      <c r="I165" s="22" t="s">
        <v>2583</v>
      </c>
      <c r="J165" s="78"/>
      <c r="K165" s="19"/>
      <c r="L165" s="19"/>
      <c r="M165" s="19" t="s">
        <v>2583</v>
      </c>
      <c r="N165" s="56">
        <v>350</v>
      </c>
      <c r="O165" s="21"/>
    </row>
    <row r="166" spans="1:15" x14ac:dyDescent="0.25">
      <c r="A166" s="66" t="s">
        <v>320</v>
      </c>
      <c r="B166" s="67" t="s">
        <v>321</v>
      </c>
      <c r="C166" s="66" t="s">
        <v>1565</v>
      </c>
      <c r="D166" s="67" t="s">
        <v>1566</v>
      </c>
      <c r="E166" s="35">
        <v>0.26126126126126126</v>
      </c>
      <c r="F166" s="35"/>
      <c r="G166" s="23" t="s">
        <v>2584</v>
      </c>
      <c r="H166" s="73" t="s">
        <v>2583</v>
      </c>
      <c r="I166" s="22" t="s">
        <v>2583</v>
      </c>
      <c r="J166" s="78"/>
      <c r="K166" s="19"/>
      <c r="L166" s="19"/>
      <c r="M166" s="19" t="s">
        <v>2583</v>
      </c>
      <c r="N166" s="56">
        <v>226</v>
      </c>
      <c r="O166" s="21"/>
    </row>
    <row r="167" spans="1:15" x14ac:dyDescent="0.25">
      <c r="A167" s="66" t="s">
        <v>320</v>
      </c>
      <c r="B167" s="67" t="s">
        <v>321</v>
      </c>
      <c r="C167" s="66" t="s">
        <v>1438</v>
      </c>
      <c r="D167" s="67" t="s">
        <v>1567</v>
      </c>
      <c r="E167" s="35">
        <v>0.19823788546255505</v>
      </c>
      <c r="F167" s="35"/>
      <c r="G167" s="23" t="s">
        <v>2583</v>
      </c>
      <c r="H167" s="73" t="s">
        <v>2584</v>
      </c>
      <c r="I167" s="22" t="s">
        <v>2583</v>
      </c>
      <c r="J167" s="78"/>
      <c r="K167" s="19"/>
      <c r="L167" s="19"/>
      <c r="M167" s="19" t="s">
        <v>2583</v>
      </c>
      <c r="N167" s="56">
        <v>1433</v>
      </c>
      <c r="O167" s="21"/>
    </row>
    <row r="168" spans="1:15" x14ac:dyDescent="0.25">
      <c r="A168" s="66" t="s">
        <v>320</v>
      </c>
      <c r="B168" s="67" t="s">
        <v>321</v>
      </c>
      <c r="C168" s="66" t="s">
        <v>1387</v>
      </c>
      <c r="D168" s="67" t="s">
        <v>1568</v>
      </c>
      <c r="E168" s="35">
        <v>0.25752508361204013</v>
      </c>
      <c r="F168" s="35"/>
      <c r="G168" s="23" t="s">
        <v>2584</v>
      </c>
      <c r="H168" s="73" t="s">
        <v>2583</v>
      </c>
      <c r="I168" s="22" t="s">
        <v>2583</v>
      </c>
      <c r="J168" s="78"/>
      <c r="K168" s="19"/>
      <c r="L168" s="19"/>
      <c r="M168" s="19" t="s">
        <v>2583</v>
      </c>
      <c r="N168" s="56">
        <v>305</v>
      </c>
      <c r="O168" s="21"/>
    </row>
    <row r="169" spans="1:15" x14ac:dyDescent="0.25">
      <c r="A169" s="66" t="s">
        <v>320</v>
      </c>
      <c r="B169" s="67" t="s">
        <v>321</v>
      </c>
      <c r="C169" s="66" t="s">
        <v>1428</v>
      </c>
      <c r="D169" s="67" t="s">
        <v>1569</v>
      </c>
      <c r="E169" s="35">
        <v>0.23095238095238096</v>
      </c>
      <c r="F169" s="35"/>
      <c r="G169" s="23" t="s">
        <v>2583</v>
      </c>
      <c r="H169" s="73" t="s">
        <v>2584</v>
      </c>
      <c r="I169" s="22" t="s">
        <v>2583</v>
      </c>
      <c r="J169" s="78"/>
      <c r="K169" s="19"/>
      <c r="L169" s="19"/>
      <c r="M169" s="19" t="s">
        <v>2583</v>
      </c>
      <c r="N169" s="56">
        <v>432</v>
      </c>
      <c r="O169" s="21"/>
    </row>
    <row r="170" spans="1:15" x14ac:dyDescent="0.25">
      <c r="A170" s="66" t="s">
        <v>320</v>
      </c>
      <c r="B170" s="67" t="s">
        <v>321</v>
      </c>
      <c r="C170" s="66" t="s">
        <v>1363</v>
      </c>
      <c r="D170" s="67" t="s">
        <v>1570</v>
      </c>
      <c r="E170" s="35">
        <v>0.23013698630136986</v>
      </c>
      <c r="F170" s="35"/>
      <c r="G170" s="23" t="s">
        <v>2583</v>
      </c>
      <c r="H170" s="73" t="s">
        <v>2584</v>
      </c>
      <c r="I170" s="22" t="s">
        <v>2583</v>
      </c>
      <c r="J170" s="78"/>
      <c r="K170" s="19"/>
      <c r="L170" s="19"/>
      <c r="M170" s="19" t="s">
        <v>2583</v>
      </c>
      <c r="N170" s="56">
        <v>1203</v>
      </c>
      <c r="O170" s="21"/>
    </row>
    <row r="171" spans="1:15" x14ac:dyDescent="0.25">
      <c r="A171" s="66" t="s">
        <v>320</v>
      </c>
      <c r="B171" s="67" t="s">
        <v>321</v>
      </c>
      <c r="C171" s="66" t="s">
        <v>1382</v>
      </c>
      <c r="D171" s="67" t="s">
        <v>1571</v>
      </c>
      <c r="E171" s="35">
        <v>0.32226980728051391</v>
      </c>
      <c r="F171" s="35"/>
      <c r="G171" s="23" t="s">
        <v>2584</v>
      </c>
      <c r="H171" s="73" t="s">
        <v>2583</v>
      </c>
      <c r="I171" s="22" t="s">
        <v>2583</v>
      </c>
      <c r="J171" s="78"/>
      <c r="K171" s="19"/>
      <c r="L171" s="19"/>
      <c r="M171" s="19" t="s">
        <v>2583</v>
      </c>
      <c r="N171" s="56">
        <v>982</v>
      </c>
      <c r="O171" s="21"/>
    </row>
    <row r="172" spans="1:15" x14ac:dyDescent="0.25">
      <c r="A172" s="66" t="s">
        <v>320</v>
      </c>
      <c r="B172" s="67" t="s">
        <v>321</v>
      </c>
      <c r="C172" s="66" t="s">
        <v>1371</v>
      </c>
      <c r="D172" s="67" t="s">
        <v>1572</v>
      </c>
      <c r="E172" s="35">
        <v>0.48175182481751827</v>
      </c>
      <c r="F172" s="35"/>
      <c r="G172" s="23" t="s">
        <v>2584</v>
      </c>
      <c r="H172" s="73" t="s">
        <v>2583</v>
      </c>
      <c r="I172" s="22" t="s">
        <v>2583</v>
      </c>
      <c r="J172" s="78"/>
      <c r="K172" s="19"/>
      <c r="L172" s="19"/>
      <c r="M172" s="19" t="s">
        <v>2583</v>
      </c>
      <c r="N172" s="56">
        <v>278</v>
      </c>
      <c r="O172" s="21"/>
    </row>
    <row r="173" spans="1:15" x14ac:dyDescent="0.25">
      <c r="A173" s="66" t="s">
        <v>320</v>
      </c>
      <c r="B173" s="67" t="s">
        <v>321</v>
      </c>
      <c r="C173" s="66" t="s">
        <v>1573</v>
      </c>
      <c r="D173" s="67" t="s">
        <v>1401</v>
      </c>
      <c r="E173" s="35">
        <v>0.29166666666666669</v>
      </c>
      <c r="F173" s="35"/>
      <c r="G173" s="23" t="s">
        <v>2584</v>
      </c>
      <c r="H173" s="73" t="s">
        <v>2583</v>
      </c>
      <c r="I173" s="22" t="s">
        <v>2583</v>
      </c>
      <c r="J173" s="78"/>
      <c r="K173" s="19"/>
      <c r="L173" s="19"/>
      <c r="M173" s="19" t="s">
        <v>2583</v>
      </c>
      <c r="N173" s="56">
        <v>313</v>
      </c>
      <c r="O173" s="21"/>
    </row>
    <row r="174" spans="1:15" x14ac:dyDescent="0.25">
      <c r="A174" s="66" t="s">
        <v>320</v>
      </c>
      <c r="B174" s="67" t="s">
        <v>321</v>
      </c>
      <c r="C174" s="66" t="s">
        <v>1436</v>
      </c>
      <c r="D174" s="67" t="s">
        <v>1574</v>
      </c>
      <c r="E174" s="35">
        <v>0.28791208791208789</v>
      </c>
      <c r="F174" s="35"/>
      <c r="G174" s="23" t="s">
        <v>2584</v>
      </c>
      <c r="H174" s="73" t="s">
        <v>2583</v>
      </c>
      <c r="I174" s="22" t="s">
        <v>2583</v>
      </c>
      <c r="J174" s="78"/>
      <c r="K174" s="19"/>
      <c r="L174" s="19"/>
      <c r="M174" s="19" t="s">
        <v>2583</v>
      </c>
      <c r="N174" s="56">
        <v>449</v>
      </c>
      <c r="O174" s="21"/>
    </row>
    <row r="175" spans="1:15" x14ac:dyDescent="0.25">
      <c r="A175" s="66" t="s">
        <v>320</v>
      </c>
      <c r="B175" s="67" t="s">
        <v>321</v>
      </c>
      <c r="C175" s="66" t="s">
        <v>1477</v>
      </c>
      <c r="D175" s="67" t="s">
        <v>1575</v>
      </c>
      <c r="E175" s="35">
        <v>0.25921658986175117</v>
      </c>
      <c r="F175" s="35"/>
      <c r="G175" s="23" t="s">
        <v>2584</v>
      </c>
      <c r="H175" s="73" t="s">
        <v>2583</v>
      </c>
      <c r="I175" s="22" t="s">
        <v>2583</v>
      </c>
      <c r="J175" s="78"/>
      <c r="K175" s="19"/>
      <c r="L175" s="19"/>
      <c r="M175" s="19" t="s">
        <v>2583</v>
      </c>
      <c r="N175" s="56">
        <v>884</v>
      </c>
      <c r="O175" s="21"/>
    </row>
    <row r="176" spans="1:15" x14ac:dyDescent="0.25">
      <c r="A176" s="66" t="s">
        <v>320</v>
      </c>
      <c r="B176" s="67" t="s">
        <v>321</v>
      </c>
      <c r="C176" s="66" t="s">
        <v>1444</v>
      </c>
      <c r="D176" s="67" t="s">
        <v>1576</v>
      </c>
      <c r="E176" s="35">
        <v>0.32746478873239437</v>
      </c>
      <c r="F176" s="35"/>
      <c r="G176" s="23" t="s">
        <v>2584</v>
      </c>
      <c r="H176" s="73" t="s">
        <v>2583</v>
      </c>
      <c r="I176" s="22" t="s">
        <v>2583</v>
      </c>
      <c r="J176" s="78"/>
      <c r="K176" s="19"/>
      <c r="L176" s="19"/>
      <c r="M176" s="19" t="s">
        <v>2583</v>
      </c>
      <c r="N176" s="56">
        <v>287</v>
      </c>
      <c r="O176" s="21"/>
    </row>
    <row r="177" spans="1:15" x14ac:dyDescent="0.25">
      <c r="A177" s="66" t="s">
        <v>339</v>
      </c>
      <c r="B177" s="67" t="s">
        <v>340</v>
      </c>
      <c r="C177" s="66" t="s">
        <v>1363</v>
      </c>
      <c r="D177" s="67" t="s">
        <v>1577</v>
      </c>
      <c r="E177" s="35">
        <v>0.42857142857142855</v>
      </c>
      <c r="F177" s="35"/>
      <c r="G177" s="23" t="s">
        <v>2584</v>
      </c>
      <c r="H177" s="73" t="s">
        <v>2583</v>
      </c>
      <c r="I177" s="22" t="s">
        <v>2585</v>
      </c>
      <c r="J177" s="78"/>
      <c r="K177" s="19"/>
      <c r="L177" s="19" t="s">
        <v>2582</v>
      </c>
      <c r="M177" s="19" t="s">
        <v>2583</v>
      </c>
      <c r="N177" s="56">
        <v>37</v>
      </c>
      <c r="O177" s="21"/>
    </row>
    <row r="178" spans="1:15" x14ac:dyDescent="0.25">
      <c r="A178" s="66" t="s">
        <v>339</v>
      </c>
      <c r="B178" s="67" t="s">
        <v>340</v>
      </c>
      <c r="C178" s="66" t="s">
        <v>1361</v>
      </c>
      <c r="D178" s="67" t="s">
        <v>1578</v>
      </c>
      <c r="E178" s="35">
        <v>0.41025641025641024</v>
      </c>
      <c r="F178" s="35"/>
      <c r="G178" s="23" t="s">
        <v>2584</v>
      </c>
      <c r="H178" s="73" t="s">
        <v>2583</v>
      </c>
      <c r="I178" s="22" t="s">
        <v>2585</v>
      </c>
      <c r="J178" s="78"/>
      <c r="K178" s="19"/>
      <c r="L178" s="19" t="s">
        <v>2582</v>
      </c>
      <c r="M178" s="19" t="s">
        <v>2583</v>
      </c>
      <c r="N178" s="56">
        <v>39</v>
      </c>
      <c r="O178" s="21"/>
    </row>
    <row r="179" spans="1:15" x14ac:dyDescent="0.25">
      <c r="A179" s="66" t="s">
        <v>347</v>
      </c>
      <c r="B179" s="67" t="s">
        <v>348</v>
      </c>
      <c r="C179" s="66" t="s">
        <v>1363</v>
      </c>
      <c r="D179" s="67" t="s">
        <v>1579</v>
      </c>
      <c r="E179" s="35">
        <v>0.19569892473118281</v>
      </c>
      <c r="F179" s="35"/>
      <c r="G179" s="23" t="s">
        <v>2583</v>
      </c>
      <c r="H179" s="73" t="s">
        <v>2584</v>
      </c>
      <c r="I179" s="22" t="s">
        <v>2585</v>
      </c>
      <c r="J179" s="78"/>
      <c r="K179" s="19"/>
      <c r="L179" s="19" t="s">
        <v>2582</v>
      </c>
      <c r="M179" s="19" t="s">
        <v>2583</v>
      </c>
      <c r="N179" s="56">
        <v>506</v>
      </c>
      <c r="O179" s="21"/>
    </row>
    <row r="180" spans="1:15" x14ac:dyDescent="0.25">
      <c r="A180" s="66" t="s">
        <v>347</v>
      </c>
      <c r="B180" s="67" t="s">
        <v>348</v>
      </c>
      <c r="C180" s="66" t="s">
        <v>1402</v>
      </c>
      <c r="D180" s="67" t="s">
        <v>1580</v>
      </c>
      <c r="E180" s="35">
        <v>0.25684931506849318</v>
      </c>
      <c r="F180" s="35"/>
      <c r="G180" s="23" t="s">
        <v>2584</v>
      </c>
      <c r="H180" s="73" t="s">
        <v>2583</v>
      </c>
      <c r="I180" s="22" t="s">
        <v>2585</v>
      </c>
      <c r="J180" s="78"/>
      <c r="K180" s="19"/>
      <c r="L180" s="19" t="s">
        <v>2582</v>
      </c>
      <c r="M180" s="19" t="s">
        <v>2583</v>
      </c>
      <c r="N180" s="56">
        <v>302</v>
      </c>
      <c r="O180" s="21"/>
    </row>
    <row r="181" spans="1:15" x14ac:dyDescent="0.25">
      <c r="A181" s="66" t="s">
        <v>347</v>
      </c>
      <c r="B181" s="67" t="s">
        <v>348</v>
      </c>
      <c r="C181" s="66" t="s">
        <v>1361</v>
      </c>
      <c r="D181" s="67" t="s">
        <v>1581</v>
      </c>
      <c r="E181" s="35">
        <v>0.32446808510638298</v>
      </c>
      <c r="F181" s="35"/>
      <c r="G181" s="23" t="s">
        <v>2584</v>
      </c>
      <c r="H181" s="73" t="s">
        <v>2583</v>
      </c>
      <c r="I181" s="22" t="s">
        <v>2585</v>
      </c>
      <c r="J181" s="78"/>
      <c r="K181" s="19"/>
      <c r="L181" s="19" t="s">
        <v>2582</v>
      </c>
      <c r="M181" s="19" t="s">
        <v>2583</v>
      </c>
      <c r="N181" s="56">
        <v>387</v>
      </c>
      <c r="O181" s="21"/>
    </row>
    <row r="182" spans="1:15" x14ac:dyDescent="0.25">
      <c r="A182" s="66" t="s">
        <v>347</v>
      </c>
      <c r="B182" s="67" t="s">
        <v>348</v>
      </c>
      <c r="C182" s="66" t="s">
        <v>1382</v>
      </c>
      <c r="D182" s="67" t="s">
        <v>1582</v>
      </c>
      <c r="E182" s="35">
        <v>0.21981424148606812</v>
      </c>
      <c r="F182" s="35"/>
      <c r="G182" s="23" t="s">
        <v>2583</v>
      </c>
      <c r="H182" s="73" t="s">
        <v>2584</v>
      </c>
      <c r="I182" s="22" t="s">
        <v>2585</v>
      </c>
      <c r="J182" s="78"/>
      <c r="K182" s="19"/>
      <c r="L182" s="19" t="s">
        <v>2582</v>
      </c>
      <c r="M182" s="19" t="s">
        <v>2583</v>
      </c>
      <c r="N182" s="56">
        <v>321</v>
      </c>
      <c r="O182" s="21"/>
    </row>
    <row r="183" spans="1:15" x14ac:dyDescent="0.25">
      <c r="A183" s="66" t="s">
        <v>353</v>
      </c>
      <c r="B183" s="67" t="s">
        <v>354</v>
      </c>
      <c r="C183" s="66" t="s">
        <v>1361</v>
      </c>
      <c r="D183" s="67" t="s">
        <v>1583</v>
      </c>
      <c r="E183" s="35">
        <v>0.55172413793103448</v>
      </c>
      <c r="F183" s="35"/>
      <c r="G183" s="23" t="s">
        <v>2584</v>
      </c>
      <c r="H183" s="73" t="s">
        <v>2583</v>
      </c>
      <c r="I183" s="22" t="s">
        <v>2585</v>
      </c>
      <c r="J183" s="78"/>
      <c r="K183" s="19"/>
      <c r="L183" s="19" t="s">
        <v>2582</v>
      </c>
      <c r="M183" s="19" t="s">
        <v>2583</v>
      </c>
      <c r="N183" s="56">
        <v>296</v>
      </c>
      <c r="O183" s="21"/>
    </row>
    <row r="184" spans="1:15" x14ac:dyDescent="0.25">
      <c r="A184" s="66" t="s">
        <v>353</v>
      </c>
      <c r="B184" s="67" t="s">
        <v>354</v>
      </c>
      <c r="C184" s="66" t="s">
        <v>1363</v>
      </c>
      <c r="D184" s="67" t="s">
        <v>1584</v>
      </c>
      <c r="E184" s="35">
        <v>0.37815126050420167</v>
      </c>
      <c r="F184" s="35"/>
      <c r="G184" s="23" t="s">
        <v>2584</v>
      </c>
      <c r="H184" s="73" t="s">
        <v>2583</v>
      </c>
      <c r="I184" s="22" t="s">
        <v>2585</v>
      </c>
      <c r="J184" s="78"/>
      <c r="K184" s="19"/>
      <c r="L184" s="19" t="s">
        <v>2582</v>
      </c>
      <c r="M184" s="19" t="s">
        <v>2583</v>
      </c>
      <c r="N184" s="56">
        <v>248</v>
      </c>
      <c r="O184" s="21"/>
    </row>
    <row r="185" spans="1:15" x14ac:dyDescent="0.25">
      <c r="A185" s="66" t="s">
        <v>353</v>
      </c>
      <c r="B185" s="67" t="s">
        <v>354</v>
      </c>
      <c r="C185" s="66" t="s">
        <v>1382</v>
      </c>
      <c r="D185" s="67" t="s">
        <v>1585</v>
      </c>
      <c r="E185" s="35">
        <v>0.3611111111111111</v>
      </c>
      <c r="F185" s="35"/>
      <c r="G185" s="23" t="s">
        <v>2584</v>
      </c>
      <c r="H185" s="73" t="s">
        <v>2583</v>
      </c>
      <c r="I185" s="22" t="s">
        <v>2585</v>
      </c>
      <c r="J185" s="78"/>
      <c r="K185" s="19"/>
      <c r="L185" s="19" t="s">
        <v>2582</v>
      </c>
      <c r="M185" s="19" t="s">
        <v>2583</v>
      </c>
      <c r="N185" s="56">
        <v>264</v>
      </c>
      <c r="O185" s="21"/>
    </row>
    <row r="186" spans="1:15" x14ac:dyDescent="0.25">
      <c r="A186" s="66" t="s">
        <v>355</v>
      </c>
      <c r="B186" s="67" t="s">
        <v>356</v>
      </c>
      <c r="C186" s="66" t="s">
        <v>1361</v>
      </c>
      <c r="D186" s="67" t="s">
        <v>1586</v>
      </c>
      <c r="E186" s="35">
        <v>0.40435835351089588</v>
      </c>
      <c r="F186" s="35"/>
      <c r="G186" s="23" t="s">
        <v>2584</v>
      </c>
      <c r="H186" s="73" t="s">
        <v>2583</v>
      </c>
      <c r="I186" s="22" t="s">
        <v>2583</v>
      </c>
      <c r="J186" s="78"/>
      <c r="K186" s="19"/>
      <c r="L186" s="19"/>
      <c r="M186" s="19" t="s">
        <v>2583</v>
      </c>
      <c r="N186" s="56">
        <v>416</v>
      </c>
      <c r="O186" s="21"/>
    </row>
    <row r="187" spans="1:15" x14ac:dyDescent="0.25">
      <c r="A187" s="66" t="s">
        <v>355</v>
      </c>
      <c r="B187" s="67" t="s">
        <v>356</v>
      </c>
      <c r="C187" s="66" t="s">
        <v>1363</v>
      </c>
      <c r="D187" s="67" t="s">
        <v>1587</v>
      </c>
      <c r="E187" s="35">
        <v>0.28116710875331563</v>
      </c>
      <c r="F187" s="35"/>
      <c r="G187" s="23" t="s">
        <v>2584</v>
      </c>
      <c r="H187" s="73" t="s">
        <v>2583</v>
      </c>
      <c r="I187" s="22" t="s">
        <v>2583</v>
      </c>
      <c r="J187" s="78"/>
      <c r="K187" s="19"/>
      <c r="L187" s="19"/>
      <c r="M187" s="19" t="s">
        <v>2583</v>
      </c>
      <c r="N187" s="56">
        <v>392</v>
      </c>
      <c r="O187" s="21"/>
    </row>
    <row r="188" spans="1:15" x14ac:dyDescent="0.25">
      <c r="A188" s="66" t="s">
        <v>355</v>
      </c>
      <c r="B188" s="67" t="s">
        <v>356</v>
      </c>
      <c r="C188" s="66" t="s">
        <v>1382</v>
      </c>
      <c r="D188" s="67" t="s">
        <v>1588</v>
      </c>
      <c r="E188" s="35">
        <v>0.33628318584070799</v>
      </c>
      <c r="F188" s="35"/>
      <c r="G188" s="23" t="s">
        <v>2584</v>
      </c>
      <c r="H188" s="73" t="s">
        <v>2583</v>
      </c>
      <c r="I188" s="22" t="s">
        <v>2583</v>
      </c>
      <c r="J188" s="78"/>
      <c r="K188" s="19"/>
      <c r="L188" s="19"/>
      <c r="M188" s="19" t="s">
        <v>2583</v>
      </c>
      <c r="N188" s="56">
        <v>341</v>
      </c>
      <c r="O188" s="21"/>
    </row>
    <row r="189" spans="1:15" x14ac:dyDescent="0.25">
      <c r="A189" s="66" t="s">
        <v>359</v>
      </c>
      <c r="B189" s="67" t="s">
        <v>360</v>
      </c>
      <c r="C189" s="66" t="s">
        <v>1361</v>
      </c>
      <c r="D189" s="67" t="s">
        <v>1589</v>
      </c>
      <c r="E189" s="35">
        <v>0.31125827814569534</v>
      </c>
      <c r="F189" s="35"/>
      <c r="G189" s="23" t="s">
        <v>2584</v>
      </c>
      <c r="H189" s="73" t="s">
        <v>2583</v>
      </c>
      <c r="I189" s="22" t="s">
        <v>2583</v>
      </c>
      <c r="J189" s="78"/>
      <c r="K189" s="19"/>
      <c r="L189" s="19"/>
      <c r="M189" s="19" t="s">
        <v>2583</v>
      </c>
      <c r="N189" s="56">
        <v>145</v>
      </c>
      <c r="O189" s="21"/>
    </row>
    <row r="190" spans="1:15" x14ac:dyDescent="0.25">
      <c r="A190" s="66" t="s">
        <v>363</v>
      </c>
      <c r="B190" s="67" t="s">
        <v>364</v>
      </c>
      <c r="C190" s="66" t="s">
        <v>1361</v>
      </c>
      <c r="D190" s="67" t="s">
        <v>1590</v>
      </c>
      <c r="E190" s="35">
        <v>0.36144578313253012</v>
      </c>
      <c r="F190" s="35"/>
      <c r="G190" s="23" t="s">
        <v>2584</v>
      </c>
      <c r="H190" s="73" t="s">
        <v>2583</v>
      </c>
      <c r="I190" s="22" t="s">
        <v>2583</v>
      </c>
      <c r="J190" s="78"/>
      <c r="K190" s="19"/>
      <c r="L190" s="19"/>
      <c r="M190" s="19" t="s">
        <v>2583</v>
      </c>
      <c r="N190" s="56">
        <v>76</v>
      </c>
      <c r="O190" s="21"/>
    </row>
    <row r="191" spans="1:15" x14ac:dyDescent="0.25">
      <c r="A191" s="66" t="s">
        <v>363</v>
      </c>
      <c r="B191" s="67" t="s">
        <v>364</v>
      </c>
      <c r="C191" s="66" t="s">
        <v>1363</v>
      </c>
      <c r="D191" s="67" t="s">
        <v>1591</v>
      </c>
      <c r="E191" s="35">
        <v>0.19736842105263158</v>
      </c>
      <c r="F191" s="35"/>
      <c r="G191" s="23" t="s">
        <v>2583</v>
      </c>
      <c r="H191" s="73" t="s">
        <v>2584</v>
      </c>
      <c r="I191" s="22" t="s">
        <v>2583</v>
      </c>
      <c r="J191" s="78"/>
      <c r="K191" s="19"/>
      <c r="L191" s="19"/>
      <c r="M191" s="19" t="s">
        <v>2583</v>
      </c>
      <c r="N191" s="56">
        <v>79</v>
      </c>
      <c r="O191" s="21"/>
    </row>
    <row r="192" spans="1:15" x14ac:dyDescent="0.25">
      <c r="A192" s="66" t="s">
        <v>365</v>
      </c>
      <c r="B192" s="67" t="s">
        <v>366</v>
      </c>
      <c r="C192" s="66" t="s">
        <v>1361</v>
      </c>
      <c r="D192" s="67" t="s">
        <v>1592</v>
      </c>
      <c r="E192" s="35">
        <v>0.35820895522388058</v>
      </c>
      <c r="F192" s="35"/>
      <c r="G192" s="23" t="s">
        <v>2584</v>
      </c>
      <c r="H192" s="73" t="s">
        <v>2583</v>
      </c>
      <c r="I192" s="22" t="s">
        <v>2583</v>
      </c>
      <c r="J192" s="78"/>
      <c r="K192" s="19"/>
      <c r="L192" s="19"/>
      <c r="M192" s="19" t="s">
        <v>2583</v>
      </c>
      <c r="N192" s="56">
        <v>193</v>
      </c>
      <c r="O192" s="21"/>
    </row>
    <row r="193" spans="1:15" x14ac:dyDescent="0.25">
      <c r="A193" s="66" t="s">
        <v>365</v>
      </c>
      <c r="B193" s="67" t="s">
        <v>366</v>
      </c>
      <c r="C193" s="66" t="s">
        <v>1363</v>
      </c>
      <c r="D193" s="67" t="s">
        <v>1593</v>
      </c>
      <c r="E193" s="35">
        <v>0.2</v>
      </c>
      <c r="F193" s="35"/>
      <c r="G193" s="23" t="s">
        <v>2583</v>
      </c>
      <c r="H193" s="73" t="s">
        <v>2584</v>
      </c>
      <c r="I193" s="22" t="s">
        <v>2583</v>
      </c>
      <c r="J193" s="78"/>
      <c r="K193" s="19"/>
      <c r="L193" s="19"/>
      <c r="M193" s="19" t="s">
        <v>2583</v>
      </c>
      <c r="N193" s="56">
        <v>134</v>
      </c>
      <c r="O193" s="21"/>
    </row>
    <row r="194" spans="1:15" x14ac:dyDescent="0.25">
      <c r="A194" s="66" t="s">
        <v>367</v>
      </c>
      <c r="B194" s="67" t="s">
        <v>368</v>
      </c>
      <c r="C194" s="66" t="s">
        <v>1363</v>
      </c>
      <c r="D194" s="67" t="s">
        <v>1594</v>
      </c>
      <c r="E194" s="35">
        <v>0.33638443935926776</v>
      </c>
      <c r="F194" s="35"/>
      <c r="G194" s="23" t="s">
        <v>2584</v>
      </c>
      <c r="H194" s="73" t="s">
        <v>2583</v>
      </c>
      <c r="I194" s="22" t="s">
        <v>2583</v>
      </c>
      <c r="J194" s="78"/>
      <c r="K194" s="19"/>
      <c r="L194" s="19"/>
      <c r="M194" s="19" t="s">
        <v>2583</v>
      </c>
      <c r="N194" s="56">
        <v>474</v>
      </c>
      <c r="O194" s="21"/>
    </row>
    <row r="195" spans="1:15" x14ac:dyDescent="0.25">
      <c r="A195" s="66" t="s">
        <v>367</v>
      </c>
      <c r="B195" s="67" t="s">
        <v>368</v>
      </c>
      <c r="C195" s="66" t="s">
        <v>1382</v>
      </c>
      <c r="D195" s="67" t="s">
        <v>1595</v>
      </c>
      <c r="E195" s="35">
        <v>0.35021097046413502</v>
      </c>
      <c r="F195" s="35"/>
      <c r="G195" s="23" t="s">
        <v>2584</v>
      </c>
      <c r="H195" s="73" t="s">
        <v>2583</v>
      </c>
      <c r="I195" s="22" t="s">
        <v>2583</v>
      </c>
      <c r="J195" s="78"/>
      <c r="K195" s="19"/>
      <c r="L195" s="19"/>
      <c r="M195" s="19" t="s">
        <v>2583</v>
      </c>
      <c r="N195" s="56">
        <v>520</v>
      </c>
      <c r="O195" s="21"/>
    </row>
    <row r="196" spans="1:15" x14ac:dyDescent="0.25">
      <c r="A196" s="66" t="s">
        <v>367</v>
      </c>
      <c r="B196" s="67" t="s">
        <v>368</v>
      </c>
      <c r="C196" s="66" t="s">
        <v>1361</v>
      </c>
      <c r="D196" s="67" t="s">
        <v>1596</v>
      </c>
      <c r="E196" s="35">
        <v>0.39661654135338348</v>
      </c>
      <c r="F196" s="35"/>
      <c r="G196" s="23" t="s">
        <v>2584</v>
      </c>
      <c r="H196" s="73" t="s">
        <v>2583</v>
      </c>
      <c r="I196" s="22" t="s">
        <v>2583</v>
      </c>
      <c r="J196" s="78"/>
      <c r="K196" s="19"/>
      <c r="L196" s="19"/>
      <c r="M196" s="19" t="s">
        <v>2583</v>
      </c>
      <c r="N196" s="56">
        <v>569</v>
      </c>
      <c r="O196" s="21"/>
    </row>
    <row r="197" spans="1:15" x14ac:dyDescent="0.25">
      <c r="A197" s="66" t="s">
        <v>373</v>
      </c>
      <c r="B197" s="67" t="s">
        <v>374</v>
      </c>
      <c r="C197" s="66" t="s">
        <v>1361</v>
      </c>
      <c r="D197" s="67" t="s">
        <v>1597</v>
      </c>
      <c r="E197" s="35">
        <v>0.6</v>
      </c>
      <c r="F197" s="35"/>
      <c r="G197" s="23" t="s">
        <v>2584</v>
      </c>
      <c r="H197" s="73" t="s">
        <v>2583</v>
      </c>
      <c r="I197" s="22" t="s">
        <v>2585</v>
      </c>
      <c r="J197" s="78"/>
      <c r="K197" s="19"/>
      <c r="L197" s="19" t="s">
        <v>2582</v>
      </c>
      <c r="M197" s="19" t="s">
        <v>2585</v>
      </c>
      <c r="N197" s="56">
        <v>34</v>
      </c>
      <c r="O197" s="21"/>
    </row>
    <row r="198" spans="1:15" x14ac:dyDescent="0.25">
      <c r="A198" s="66" t="s">
        <v>373</v>
      </c>
      <c r="B198" s="67" t="s">
        <v>374</v>
      </c>
      <c r="C198" s="66" t="s">
        <v>1363</v>
      </c>
      <c r="D198" s="67" t="s">
        <v>1598</v>
      </c>
      <c r="E198" s="35">
        <v>0.26923076923076922</v>
      </c>
      <c r="F198" s="35"/>
      <c r="G198" s="23" t="s">
        <v>2584</v>
      </c>
      <c r="H198" s="73" t="s">
        <v>2583</v>
      </c>
      <c r="I198" s="22" t="s">
        <v>2585</v>
      </c>
      <c r="J198" s="78"/>
      <c r="K198" s="19"/>
      <c r="L198" s="19" t="s">
        <v>2582</v>
      </c>
      <c r="M198" s="19" t="s">
        <v>2585</v>
      </c>
      <c r="N198" s="56">
        <v>25</v>
      </c>
      <c r="O198" s="21"/>
    </row>
    <row r="199" spans="1:15" x14ac:dyDescent="0.25">
      <c r="A199" s="66" t="s">
        <v>387</v>
      </c>
      <c r="B199" s="67" t="s">
        <v>388</v>
      </c>
      <c r="C199" s="66" t="s">
        <v>1375</v>
      </c>
      <c r="D199" s="67" t="s">
        <v>1599</v>
      </c>
      <c r="E199" s="35">
        <v>0.25079365079365079</v>
      </c>
      <c r="F199" s="35"/>
      <c r="G199" s="23" t="s">
        <v>2584</v>
      </c>
      <c r="H199" s="73" t="s">
        <v>2583</v>
      </c>
      <c r="I199" s="22" t="s">
        <v>2585</v>
      </c>
      <c r="J199" s="78"/>
      <c r="K199" s="19" t="s">
        <v>2581</v>
      </c>
      <c r="L199" s="19"/>
      <c r="M199" s="19" t="s">
        <v>2583</v>
      </c>
      <c r="N199" s="56">
        <v>247</v>
      </c>
      <c r="O199" s="21"/>
    </row>
    <row r="200" spans="1:15" x14ac:dyDescent="0.25">
      <c r="A200" s="66" t="s">
        <v>387</v>
      </c>
      <c r="B200" s="67" t="s">
        <v>388</v>
      </c>
      <c r="C200" s="66" t="s">
        <v>1402</v>
      </c>
      <c r="D200" s="67" t="s">
        <v>1600</v>
      </c>
      <c r="E200" s="35">
        <v>0.34422110552763818</v>
      </c>
      <c r="F200" s="35"/>
      <c r="G200" s="23" t="s">
        <v>2584</v>
      </c>
      <c r="H200" s="73" t="s">
        <v>2583</v>
      </c>
      <c r="I200" s="22" t="s">
        <v>2585</v>
      </c>
      <c r="J200" s="78"/>
      <c r="K200" s="19" t="s">
        <v>2581</v>
      </c>
      <c r="L200" s="19"/>
      <c r="M200" s="19" t="s">
        <v>2585</v>
      </c>
      <c r="N200" s="56">
        <v>403</v>
      </c>
      <c r="O200" s="21"/>
    </row>
    <row r="201" spans="1:15" x14ac:dyDescent="0.25">
      <c r="A201" s="66" t="s">
        <v>387</v>
      </c>
      <c r="B201" s="67" t="s">
        <v>388</v>
      </c>
      <c r="C201" s="66" t="s">
        <v>1361</v>
      </c>
      <c r="D201" s="67" t="s">
        <v>1601</v>
      </c>
      <c r="E201" s="35">
        <v>0.40131578947368424</v>
      </c>
      <c r="F201" s="35"/>
      <c r="G201" s="23" t="s">
        <v>2584</v>
      </c>
      <c r="H201" s="73" t="s">
        <v>2583</v>
      </c>
      <c r="I201" s="22" t="s">
        <v>2585</v>
      </c>
      <c r="J201" s="78"/>
      <c r="K201" s="19" t="s">
        <v>2581</v>
      </c>
      <c r="L201" s="19"/>
      <c r="M201" s="19" t="s">
        <v>2585</v>
      </c>
      <c r="N201" s="56">
        <v>137</v>
      </c>
      <c r="O201" s="21"/>
    </row>
    <row r="202" spans="1:15" x14ac:dyDescent="0.25">
      <c r="A202" s="66" t="s">
        <v>387</v>
      </c>
      <c r="B202" s="67" t="s">
        <v>388</v>
      </c>
      <c r="C202" s="66" t="s">
        <v>1363</v>
      </c>
      <c r="D202" s="67" t="s">
        <v>1602</v>
      </c>
      <c r="E202" s="35">
        <v>0.24293785310734464</v>
      </c>
      <c r="F202" s="35"/>
      <c r="G202" s="23" t="s">
        <v>2583</v>
      </c>
      <c r="H202" s="73" t="s">
        <v>2584</v>
      </c>
      <c r="I202" s="22" t="s">
        <v>2583</v>
      </c>
      <c r="J202" s="78"/>
      <c r="K202" s="19"/>
      <c r="L202" s="19"/>
      <c r="M202" s="19" t="s">
        <v>2583</v>
      </c>
      <c r="N202" s="56">
        <v>576</v>
      </c>
      <c r="O202" s="21"/>
    </row>
    <row r="203" spans="1:15" x14ac:dyDescent="0.25">
      <c r="A203" s="66" t="s">
        <v>395</v>
      </c>
      <c r="B203" s="67" t="s">
        <v>396</v>
      </c>
      <c r="C203" s="66" t="s">
        <v>1361</v>
      </c>
      <c r="D203" s="67" t="s">
        <v>1603</v>
      </c>
      <c r="E203" s="35">
        <v>0.36666666666666664</v>
      </c>
      <c r="F203" s="35"/>
      <c r="G203" s="23" t="s">
        <v>2584</v>
      </c>
      <c r="H203" s="73" t="s">
        <v>2583</v>
      </c>
      <c r="I203" s="22" t="s">
        <v>2583</v>
      </c>
      <c r="J203" s="78"/>
      <c r="K203" s="19"/>
      <c r="L203" s="19"/>
      <c r="M203" s="19" t="s">
        <v>2583</v>
      </c>
      <c r="N203" s="56">
        <v>178</v>
      </c>
      <c r="O203" s="21"/>
    </row>
    <row r="204" spans="1:15" x14ac:dyDescent="0.25">
      <c r="A204" s="66" t="s">
        <v>397</v>
      </c>
      <c r="B204" s="67" t="s">
        <v>398</v>
      </c>
      <c r="C204" s="66" t="s">
        <v>1361</v>
      </c>
      <c r="D204" s="67" t="s">
        <v>1604</v>
      </c>
      <c r="E204" s="35">
        <v>0.24489795918367346</v>
      </c>
      <c r="F204" s="35"/>
      <c r="G204" s="23" t="s">
        <v>2583</v>
      </c>
      <c r="H204" s="73" t="s">
        <v>2584</v>
      </c>
      <c r="I204" s="22" t="s">
        <v>2583</v>
      </c>
      <c r="J204" s="78"/>
      <c r="K204" s="19"/>
      <c r="L204" s="19"/>
      <c r="M204" s="19" t="s">
        <v>2583</v>
      </c>
      <c r="N204" s="56">
        <v>93</v>
      </c>
      <c r="O204" s="21"/>
    </row>
    <row r="205" spans="1:15" x14ac:dyDescent="0.25">
      <c r="A205" s="66" t="s">
        <v>401</v>
      </c>
      <c r="B205" s="67" t="s">
        <v>402</v>
      </c>
      <c r="C205" s="66" t="s">
        <v>1361</v>
      </c>
      <c r="D205" s="67" t="s">
        <v>1605</v>
      </c>
      <c r="E205" s="35">
        <v>0.4702702702702703</v>
      </c>
      <c r="F205" s="35"/>
      <c r="G205" s="23" t="s">
        <v>2584</v>
      </c>
      <c r="H205" s="73" t="s">
        <v>2583</v>
      </c>
      <c r="I205" s="22" t="s">
        <v>2583</v>
      </c>
      <c r="J205" s="78"/>
      <c r="K205" s="19"/>
      <c r="L205" s="19"/>
      <c r="M205" s="19" t="s">
        <v>2583</v>
      </c>
      <c r="N205" s="56">
        <v>581</v>
      </c>
      <c r="O205" s="21"/>
    </row>
    <row r="206" spans="1:15" x14ac:dyDescent="0.25">
      <c r="A206" s="66" t="s">
        <v>401</v>
      </c>
      <c r="B206" s="67" t="s">
        <v>402</v>
      </c>
      <c r="C206" s="66" t="s">
        <v>1363</v>
      </c>
      <c r="D206" s="67" t="s">
        <v>1606</v>
      </c>
      <c r="E206" s="35">
        <v>0.2032967032967033</v>
      </c>
      <c r="F206" s="35"/>
      <c r="G206" s="23" t="s">
        <v>2583</v>
      </c>
      <c r="H206" s="73" t="s">
        <v>2584</v>
      </c>
      <c r="I206" s="22" t="s">
        <v>2583</v>
      </c>
      <c r="J206" s="78"/>
      <c r="K206" s="19"/>
      <c r="L206" s="19"/>
      <c r="M206" s="19" t="s">
        <v>2583</v>
      </c>
      <c r="N206" s="56">
        <v>387</v>
      </c>
      <c r="O206" s="21"/>
    </row>
    <row r="207" spans="1:15" x14ac:dyDescent="0.25">
      <c r="A207" s="66" t="s">
        <v>401</v>
      </c>
      <c r="B207" s="67" t="s">
        <v>402</v>
      </c>
      <c r="C207" s="66" t="s">
        <v>1382</v>
      </c>
      <c r="D207" s="67" t="s">
        <v>1607</v>
      </c>
      <c r="E207" s="35">
        <v>0.25340599455040874</v>
      </c>
      <c r="F207" s="35"/>
      <c r="G207" s="23" t="s">
        <v>2584</v>
      </c>
      <c r="H207" s="73" t="s">
        <v>2583</v>
      </c>
      <c r="I207" s="22" t="s">
        <v>2583</v>
      </c>
      <c r="J207" s="78"/>
      <c r="K207" s="19"/>
      <c r="L207" s="19"/>
      <c r="M207" s="19" t="s">
        <v>2583</v>
      </c>
      <c r="N207" s="56">
        <v>383</v>
      </c>
      <c r="O207" s="21"/>
    </row>
    <row r="208" spans="1:15" x14ac:dyDescent="0.25">
      <c r="A208" s="66" t="s">
        <v>403</v>
      </c>
      <c r="B208" s="67" t="s">
        <v>404</v>
      </c>
      <c r="C208" s="66" t="s">
        <v>1361</v>
      </c>
      <c r="D208" s="67" t="s">
        <v>1608</v>
      </c>
      <c r="E208" s="35">
        <v>0.54838709677419351</v>
      </c>
      <c r="F208" s="35"/>
      <c r="G208" s="23" t="s">
        <v>2584</v>
      </c>
      <c r="H208" s="73" t="s">
        <v>2583</v>
      </c>
      <c r="I208" s="22" t="s">
        <v>2585</v>
      </c>
      <c r="J208" s="78"/>
      <c r="K208" s="19"/>
      <c r="L208" s="19" t="s">
        <v>2582</v>
      </c>
      <c r="M208" s="19" t="s">
        <v>2583</v>
      </c>
      <c r="N208" s="56">
        <v>432</v>
      </c>
      <c r="O208" s="21"/>
    </row>
    <row r="209" spans="1:15" x14ac:dyDescent="0.25">
      <c r="A209" s="66" t="s">
        <v>403</v>
      </c>
      <c r="B209" s="67" t="s">
        <v>404</v>
      </c>
      <c r="C209" s="66" t="s">
        <v>1363</v>
      </c>
      <c r="D209" s="67" t="s">
        <v>1609</v>
      </c>
      <c r="E209" s="35">
        <v>0.57219251336898391</v>
      </c>
      <c r="F209" s="35"/>
      <c r="G209" s="23" t="s">
        <v>2584</v>
      </c>
      <c r="H209" s="73" t="s">
        <v>2583</v>
      </c>
      <c r="I209" s="22" t="s">
        <v>2585</v>
      </c>
      <c r="J209" s="78"/>
      <c r="K209" s="19"/>
      <c r="L209" s="19" t="s">
        <v>2582</v>
      </c>
      <c r="M209" s="19" t="s">
        <v>2583</v>
      </c>
      <c r="N209" s="56">
        <v>382</v>
      </c>
      <c r="O209" s="21"/>
    </row>
    <row r="210" spans="1:15" x14ac:dyDescent="0.25">
      <c r="A210" s="66" t="s">
        <v>405</v>
      </c>
      <c r="B210" s="67" t="s">
        <v>406</v>
      </c>
      <c r="C210" s="66" t="s">
        <v>1361</v>
      </c>
      <c r="D210" s="67" t="s">
        <v>1610</v>
      </c>
      <c r="E210" s="35">
        <v>0.52083333333333337</v>
      </c>
      <c r="F210" s="35"/>
      <c r="G210" s="23" t="s">
        <v>2584</v>
      </c>
      <c r="H210" s="73" t="s">
        <v>2583</v>
      </c>
      <c r="I210" s="22" t="s">
        <v>2585</v>
      </c>
      <c r="J210" s="78"/>
      <c r="K210" s="19"/>
      <c r="L210" s="19" t="s">
        <v>2582</v>
      </c>
      <c r="M210" s="19" t="s">
        <v>2583</v>
      </c>
      <c r="N210" s="56">
        <v>295</v>
      </c>
      <c r="O210" s="21"/>
    </row>
    <row r="211" spans="1:15" x14ac:dyDescent="0.25">
      <c r="A211" s="66" t="s">
        <v>405</v>
      </c>
      <c r="B211" s="67" t="s">
        <v>406</v>
      </c>
      <c r="C211" s="66" t="s">
        <v>1363</v>
      </c>
      <c r="D211" s="67" t="s">
        <v>1611</v>
      </c>
      <c r="E211" s="35">
        <v>0.35864978902953587</v>
      </c>
      <c r="F211" s="35"/>
      <c r="G211" s="23" t="s">
        <v>2584</v>
      </c>
      <c r="H211" s="73" t="s">
        <v>2583</v>
      </c>
      <c r="I211" s="22" t="s">
        <v>2585</v>
      </c>
      <c r="J211" s="78"/>
      <c r="K211" s="19"/>
      <c r="L211" s="19" t="s">
        <v>2582</v>
      </c>
      <c r="M211" s="19" t="s">
        <v>2583</v>
      </c>
      <c r="N211" s="56">
        <v>258</v>
      </c>
      <c r="O211" s="21"/>
    </row>
    <row r="212" spans="1:15" x14ac:dyDescent="0.25">
      <c r="A212" s="66" t="s">
        <v>407</v>
      </c>
      <c r="B212" s="67" t="s">
        <v>408</v>
      </c>
      <c r="C212" s="66" t="s">
        <v>1361</v>
      </c>
      <c r="D212" s="67" t="s">
        <v>1612</v>
      </c>
      <c r="E212" s="35">
        <v>0.47325102880658437</v>
      </c>
      <c r="F212" s="35"/>
      <c r="G212" s="23" t="s">
        <v>2584</v>
      </c>
      <c r="H212" s="73" t="s">
        <v>2583</v>
      </c>
      <c r="I212" s="22" t="s">
        <v>2585</v>
      </c>
      <c r="J212" s="78"/>
      <c r="K212" s="19"/>
      <c r="L212" s="19" t="s">
        <v>2582</v>
      </c>
      <c r="M212" s="19" t="s">
        <v>2583</v>
      </c>
      <c r="N212" s="56">
        <v>246</v>
      </c>
      <c r="O212" s="21"/>
    </row>
    <row r="213" spans="1:15" x14ac:dyDescent="0.25">
      <c r="A213" s="66" t="s">
        <v>407</v>
      </c>
      <c r="B213" s="67" t="s">
        <v>408</v>
      </c>
      <c r="C213" s="66" t="s">
        <v>1363</v>
      </c>
      <c r="D213" s="67" t="s">
        <v>1613</v>
      </c>
      <c r="E213" s="35">
        <v>0.265625</v>
      </c>
      <c r="F213" s="35"/>
      <c r="G213" s="23" t="s">
        <v>2584</v>
      </c>
      <c r="H213" s="73" t="s">
        <v>2583</v>
      </c>
      <c r="I213" s="22" t="s">
        <v>2585</v>
      </c>
      <c r="J213" s="78"/>
      <c r="K213" s="19"/>
      <c r="L213" s="19" t="s">
        <v>2582</v>
      </c>
      <c r="M213" s="19" t="s">
        <v>2583</v>
      </c>
      <c r="N213" s="56">
        <v>195</v>
      </c>
      <c r="O213" s="21"/>
    </row>
    <row r="214" spans="1:15" x14ac:dyDescent="0.25">
      <c r="A214" s="66" t="s">
        <v>409</v>
      </c>
      <c r="B214" s="67" t="s">
        <v>410</v>
      </c>
      <c r="C214" s="66" t="s">
        <v>1361</v>
      </c>
      <c r="D214" s="67" t="s">
        <v>1614</v>
      </c>
      <c r="E214" s="35">
        <v>0.56834532374100721</v>
      </c>
      <c r="F214" s="35"/>
      <c r="G214" s="23" t="s">
        <v>2584</v>
      </c>
      <c r="H214" s="73" t="s">
        <v>2583</v>
      </c>
      <c r="I214" s="22" t="s">
        <v>2585</v>
      </c>
      <c r="J214" s="78"/>
      <c r="K214" s="19" t="s">
        <v>2581</v>
      </c>
      <c r="L214" s="19"/>
      <c r="M214" s="19" t="s">
        <v>2583</v>
      </c>
      <c r="N214" s="56">
        <v>160</v>
      </c>
      <c r="O214" s="21"/>
    </row>
    <row r="215" spans="1:15" x14ac:dyDescent="0.25">
      <c r="A215" s="66" t="s">
        <v>409</v>
      </c>
      <c r="B215" s="67" t="s">
        <v>410</v>
      </c>
      <c r="C215" s="66" t="s">
        <v>1363</v>
      </c>
      <c r="D215" s="67" t="s">
        <v>1615</v>
      </c>
      <c r="E215" s="35">
        <v>0.56896551724137934</v>
      </c>
      <c r="F215" s="35"/>
      <c r="G215" s="23" t="s">
        <v>2584</v>
      </c>
      <c r="H215" s="73" t="s">
        <v>2583</v>
      </c>
      <c r="I215" s="22" t="s">
        <v>2585</v>
      </c>
      <c r="J215" s="78"/>
      <c r="K215" s="19" t="s">
        <v>2581</v>
      </c>
      <c r="L215" s="19"/>
      <c r="M215" s="19" t="s">
        <v>2583</v>
      </c>
      <c r="N215" s="56">
        <v>123</v>
      </c>
      <c r="O215" s="21"/>
    </row>
    <row r="216" spans="1:15" x14ac:dyDescent="0.25">
      <c r="A216" s="66" t="s">
        <v>409</v>
      </c>
      <c r="B216" s="67" t="s">
        <v>410</v>
      </c>
      <c r="C216" s="66" t="s">
        <v>1616</v>
      </c>
      <c r="D216" s="67" t="s">
        <v>1617</v>
      </c>
      <c r="E216" s="35">
        <v>0.17647058823529413</v>
      </c>
      <c r="F216" s="35"/>
      <c r="G216" s="23" t="s">
        <v>2583</v>
      </c>
      <c r="H216" s="73" t="s">
        <v>2584</v>
      </c>
      <c r="I216" s="22" t="s">
        <v>2583</v>
      </c>
      <c r="J216" s="78"/>
      <c r="K216" s="19"/>
      <c r="L216" s="19"/>
      <c r="M216" s="19" t="s">
        <v>2583</v>
      </c>
      <c r="N216" s="56">
        <v>34</v>
      </c>
      <c r="O216" s="21"/>
    </row>
    <row r="217" spans="1:15" x14ac:dyDescent="0.25">
      <c r="A217" s="66" t="s">
        <v>411</v>
      </c>
      <c r="B217" s="67" t="s">
        <v>412</v>
      </c>
      <c r="C217" s="66" t="s">
        <v>1382</v>
      </c>
      <c r="D217" s="67" t="s">
        <v>1618</v>
      </c>
      <c r="E217" s="35">
        <v>0.38144329896907214</v>
      </c>
      <c r="F217" s="35"/>
      <c r="G217" s="23" t="s">
        <v>2584</v>
      </c>
      <c r="H217" s="73" t="s">
        <v>2583</v>
      </c>
      <c r="I217" s="22" t="s">
        <v>2585</v>
      </c>
      <c r="J217" s="78"/>
      <c r="K217" s="19"/>
      <c r="L217" s="19" t="s">
        <v>2582</v>
      </c>
      <c r="M217" s="19" t="s">
        <v>2585</v>
      </c>
      <c r="N217" s="56">
        <v>195</v>
      </c>
      <c r="O217" s="21"/>
    </row>
    <row r="218" spans="1:15" x14ac:dyDescent="0.25">
      <c r="A218" s="66" t="s">
        <v>411</v>
      </c>
      <c r="B218" s="67" t="s">
        <v>412</v>
      </c>
      <c r="C218" s="66" t="s">
        <v>1539</v>
      </c>
      <c r="D218" s="67" t="s">
        <v>1619</v>
      </c>
      <c r="E218" s="35">
        <v>0.47826086956521741</v>
      </c>
      <c r="F218" s="35"/>
      <c r="G218" s="23" t="s">
        <v>2584</v>
      </c>
      <c r="H218" s="73" t="s">
        <v>2583</v>
      </c>
      <c r="I218" s="22" t="s">
        <v>2585</v>
      </c>
      <c r="J218" s="78"/>
      <c r="K218" s="19"/>
      <c r="L218" s="19" t="s">
        <v>2582</v>
      </c>
      <c r="M218" s="19" t="s">
        <v>2585</v>
      </c>
      <c r="N218" s="56">
        <v>304</v>
      </c>
      <c r="O218" s="21"/>
    </row>
    <row r="219" spans="1:15" x14ac:dyDescent="0.25">
      <c r="A219" s="66" t="s">
        <v>411</v>
      </c>
      <c r="B219" s="67" t="s">
        <v>412</v>
      </c>
      <c r="C219" s="66" t="s">
        <v>1363</v>
      </c>
      <c r="D219" s="67" t="s">
        <v>1620</v>
      </c>
      <c r="E219" s="35">
        <v>0.37696335078534032</v>
      </c>
      <c r="F219" s="35"/>
      <c r="G219" s="23" t="s">
        <v>2584</v>
      </c>
      <c r="H219" s="73" t="s">
        <v>2583</v>
      </c>
      <c r="I219" s="22" t="s">
        <v>2585</v>
      </c>
      <c r="J219" s="78"/>
      <c r="K219" s="19"/>
      <c r="L219" s="19" t="s">
        <v>2582</v>
      </c>
      <c r="M219" s="19" t="s">
        <v>2585</v>
      </c>
      <c r="N219" s="56">
        <v>199</v>
      </c>
      <c r="O219" s="21"/>
    </row>
    <row r="220" spans="1:15" x14ac:dyDescent="0.25">
      <c r="A220" s="66" t="s">
        <v>415</v>
      </c>
      <c r="B220" s="67" t="s">
        <v>416</v>
      </c>
      <c r="C220" s="66" t="s">
        <v>1402</v>
      </c>
      <c r="D220" s="67" t="s">
        <v>1621</v>
      </c>
      <c r="E220" s="35">
        <v>0.69166666666666665</v>
      </c>
      <c r="F220" s="35"/>
      <c r="G220" s="23" t="s">
        <v>2584</v>
      </c>
      <c r="H220" s="73" t="s">
        <v>2583</v>
      </c>
      <c r="I220" s="22" t="s">
        <v>2585</v>
      </c>
      <c r="J220" s="78"/>
      <c r="K220" s="19"/>
      <c r="L220" s="19" t="s">
        <v>2582</v>
      </c>
      <c r="M220" s="19" t="s">
        <v>2583</v>
      </c>
      <c r="N220" s="56">
        <v>431</v>
      </c>
      <c r="O220" s="21"/>
    </row>
    <row r="221" spans="1:15" x14ac:dyDescent="0.25">
      <c r="A221" s="66" t="s">
        <v>415</v>
      </c>
      <c r="B221" s="67" t="s">
        <v>416</v>
      </c>
      <c r="C221" s="66" t="s">
        <v>1363</v>
      </c>
      <c r="D221" s="67" t="s">
        <v>1622</v>
      </c>
      <c r="E221" s="35">
        <v>0.51896207584830334</v>
      </c>
      <c r="F221" s="35"/>
      <c r="G221" s="23" t="s">
        <v>2584</v>
      </c>
      <c r="H221" s="73" t="s">
        <v>2583</v>
      </c>
      <c r="I221" s="22" t="s">
        <v>2585</v>
      </c>
      <c r="J221" s="78"/>
      <c r="K221" s="19"/>
      <c r="L221" s="19" t="s">
        <v>2582</v>
      </c>
      <c r="M221" s="19" t="s">
        <v>2583</v>
      </c>
      <c r="N221" s="56">
        <v>516</v>
      </c>
      <c r="O221" s="21"/>
    </row>
    <row r="222" spans="1:15" x14ac:dyDescent="0.25">
      <c r="A222" s="66" t="s">
        <v>415</v>
      </c>
      <c r="B222" s="67" t="s">
        <v>416</v>
      </c>
      <c r="C222" s="66" t="s">
        <v>1382</v>
      </c>
      <c r="D222" s="67" t="s">
        <v>1623</v>
      </c>
      <c r="E222" s="35">
        <v>0.60989010989010994</v>
      </c>
      <c r="F222" s="35"/>
      <c r="G222" s="23" t="s">
        <v>2584</v>
      </c>
      <c r="H222" s="73" t="s">
        <v>2583</v>
      </c>
      <c r="I222" s="22" t="s">
        <v>2585</v>
      </c>
      <c r="J222" s="78"/>
      <c r="K222" s="19"/>
      <c r="L222" s="19" t="s">
        <v>2582</v>
      </c>
      <c r="M222" s="19" t="s">
        <v>2583</v>
      </c>
      <c r="N222" s="56">
        <v>397</v>
      </c>
      <c r="O222" s="21"/>
    </row>
    <row r="223" spans="1:15" x14ac:dyDescent="0.25">
      <c r="A223" s="66" t="s">
        <v>415</v>
      </c>
      <c r="B223" s="67" t="s">
        <v>416</v>
      </c>
      <c r="C223" s="66" t="s">
        <v>1373</v>
      </c>
      <c r="D223" s="67" t="s">
        <v>1403</v>
      </c>
      <c r="E223" s="35">
        <v>0.63819095477386933</v>
      </c>
      <c r="F223" s="35"/>
      <c r="G223" s="23" t="s">
        <v>2584</v>
      </c>
      <c r="H223" s="73" t="s">
        <v>2583</v>
      </c>
      <c r="I223" s="22" t="s">
        <v>2585</v>
      </c>
      <c r="J223" s="78"/>
      <c r="K223" s="19"/>
      <c r="L223" s="19" t="s">
        <v>2582</v>
      </c>
      <c r="M223" s="19" t="s">
        <v>2583</v>
      </c>
      <c r="N223" s="56">
        <v>393</v>
      </c>
      <c r="O223" s="21"/>
    </row>
    <row r="224" spans="1:15" x14ac:dyDescent="0.25">
      <c r="A224" s="66" t="s">
        <v>429</v>
      </c>
      <c r="B224" s="67" t="s">
        <v>430</v>
      </c>
      <c r="C224" s="66" t="s">
        <v>1361</v>
      </c>
      <c r="D224" s="67" t="s">
        <v>1624</v>
      </c>
      <c r="E224" s="35">
        <v>0.22826086956521738</v>
      </c>
      <c r="F224" s="35"/>
      <c r="G224" s="23" t="s">
        <v>2583</v>
      </c>
      <c r="H224" s="73" t="s">
        <v>2584</v>
      </c>
      <c r="I224" s="22" t="s">
        <v>2583</v>
      </c>
      <c r="J224" s="78"/>
      <c r="K224" s="19"/>
      <c r="L224" s="19"/>
      <c r="M224" s="19" t="s">
        <v>2583</v>
      </c>
      <c r="N224" s="56">
        <v>89</v>
      </c>
      <c r="O224" s="21"/>
    </row>
    <row r="225" spans="1:15" x14ac:dyDescent="0.25">
      <c r="A225" s="66" t="s">
        <v>433</v>
      </c>
      <c r="B225" s="67" t="s">
        <v>434</v>
      </c>
      <c r="C225" s="66" t="s">
        <v>1361</v>
      </c>
      <c r="D225" s="67" t="s">
        <v>1625</v>
      </c>
      <c r="E225" s="35">
        <v>0.27654320987654318</v>
      </c>
      <c r="F225" s="35"/>
      <c r="G225" s="23" t="s">
        <v>2584</v>
      </c>
      <c r="H225" s="73" t="s">
        <v>2583</v>
      </c>
      <c r="I225" s="22" t="s">
        <v>2583</v>
      </c>
      <c r="J225" s="78"/>
      <c r="K225" s="19"/>
      <c r="L225" s="19"/>
      <c r="M225" s="19" t="s">
        <v>2583</v>
      </c>
      <c r="N225" s="56">
        <v>410</v>
      </c>
      <c r="O225" s="21"/>
    </row>
    <row r="226" spans="1:15" x14ac:dyDescent="0.25">
      <c r="A226" s="66" t="s">
        <v>433</v>
      </c>
      <c r="B226" s="67" t="s">
        <v>434</v>
      </c>
      <c r="C226" s="66" t="s">
        <v>1382</v>
      </c>
      <c r="D226" s="67" t="s">
        <v>1626</v>
      </c>
      <c r="E226" s="35">
        <v>0.25415676959619954</v>
      </c>
      <c r="F226" s="35"/>
      <c r="G226" s="23" t="s">
        <v>2584</v>
      </c>
      <c r="H226" s="73" t="s">
        <v>2583</v>
      </c>
      <c r="I226" s="22" t="s">
        <v>2583</v>
      </c>
      <c r="J226" s="78"/>
      <c r="K226" s="19"/>
      <c r="L226" s="19"/>
      <c r="M226" s="19" t="s">
        <v>2583</v>
      </c>
      <c r="N226" s="56">
        <v>427</v>
      </c>
      <c r="O226" s="21"/>
    </row>
    <row r="227" spans="1:15" x14ac:dyDescent="0.25">
      <c r="A227" s="66" t="s">
        <v>433</v>
      </c>
      <c r="B227" s="67" t="s">
        <v>434</v>
      </c>
      <c r="C227" s="66" t="s">
        <v>1402</v>
      </c>
      <c r="D227" s="67" t="s">
        <v>1627</v>
      </c>
      <c r="E227" s="35">
        <v>0.33256880733944955</v>
      </c>
      <c r="F227" s="35"/>
      <c r="G227" s="23" t="s">
        <v>2584</v>
      </c>
      <c r="H227" s="73" t="s">
        <v>2583</v>
      </c>
      <c r="I227" s="22" t="s">
        <v>2583</v>
      </c>
      <c r="J227" s="78"/>
      <c r="K227" s="19"/>
      <c r="L227" s="19"/>
      <c r="M227" s="19" t="s">
        <v>2583</v>
      </c>
      <c r="N227" s="56">
        <v>375</v>
      </c>
      <c r="O227" s="21"/>
    </row>
    <row r="228" spans="1:15" x14ac:dyDescent="0.25">
      <c r="A228" s="66" t="s">
        <v>433</v>
      </c>
      <c r="B228" s="67" t="s">
        <v>434</v>
      </c>
      <c r="C228" s="66" t="s">
        <v>1363</v>
      </c>
      <c r="D228" s="67" t="s">
        <v>1628</v>
      </c>
      <c r="E228" s="35">
        <v>0.16440422322775264</v>
      </c>
      <c r="F228" s="35"/>
      <c r="G228" s="23" t="s">
        <v>2583</v>
      </c>
      <c r="H228" s="73" t="s">
        <v>2584</v>
      </c>
      <c r="I228" s="22" t="s">
        <v>2583</v>
      </c>
      <c r="J228" s="78"/>
      <c r="K228" s="19"/>
      <c r="L228" s="19"/>
      <c r="M228" s="19" t="s">
        <v>2583</v>
      </c>
      <c r="N228" s="56">
        <v>678</v>
      </c>
      <c r="O228" s="21"/>
    </row>
    <row r="229" spans="1:15" x14ac:dyDescent="0.25">
      <c r="A229" s="66" t="s">
        <v>441</v>
      </c>
      <c r="B229" s="67" t="s">
        <v>442</v>
      </c>
      <c r="C229" s="66" t="s">
        <v>1361</v>
      </c>
      <c r="D229" s="67" t="s">
        <v>1629</v>
      </c>
      <c r="E229" s="35">
        <v>0.21851851851851853</v>
      </c>
      <c r="F229" s="35"/>
      <c r="G229" s="23" t="s">
        <v>2583</v>
      </c>
      <c r="H229" s="73" t="s">
        <v>2584</v>
      </c>
      <c r="I229" s="22" t="s">
        <v>2583</v>
      </c>
      <c r="J229" s="78"/>
      <c r="K229" s="19"/>
      <c r="L229" s="19"/>
      <c r="M229" s="19" t="s">
        <v>2583</v>
      </c>
      <c r="N229" s="56">
        <v>274</v>
      </c>
      <c r="O229" s="21"/>
    </row>
    <row r="230" spans="1:15" x14ac:dyDescent="0.25">
      <c r="A230" s="66" t="s">
        <v>441</v>
      </c>
      <c r="B230" s="67" t="s">
        <v>442</v>
      </c>
      <c r="C230" s="66" t="s">
        <v>1428</v>
      </c>
      <c r="D230" s="67" t="s">
        <v>1630</v>
      </c>
      <c r="E230" s="35">
        <v>0.21978021978021978</v>
      </c>
      <c r="F230" s="35"/>
      <c r="G230" s="23" t="s">
        <v>2583</v>
      </c>
      <c r="H230" s="73" t="s">
        <v>2584</v>
      </c>
      <c r="I230" s="22" t="s">
        <v>2583</v>
      </c>
      <c r="J230" s="78"/>
      <c r="K230" s="19"/>
      <c r="L230" s="19"/>
      <c r="M230" s="19" t="s">
        <v>2583</v>
      </c>
      <c r="N230" s="56">
        <v>542</v>
      </c>
      <c r="O230" s="21"/>
    </row>
    <row r="231" spans="1:15" x14ac:dyDescent="0.25">
      <c r="A231" s="66" t="s">
        <v>441</v>
      </c>
      <c r="B231" s="67" t="s">
        <v>442</v>
      </c>
      <c r="C231" s="66" t="s">
        <v>1363</v>
      </c>
      <c r="D231" s="67" t="s">
        <v>1631</v>
      </c>
      <c r="E231" s="35">
        <v>0.15209125475285171</v>
      </c>
      <c r="F231" s="35"/>
      <c r="G231" s="23" t="s">
        <v>2583</v>
      </c>
      <c r="H231" s="73" t="s">
        <v>2584</v>
      </c>
      <c r="I231" s="22" t="s">
        <v>2583</v>
      </c>
      <c r="J231" s="78"/>
      <c r="K231" s="19"/>
      <c r="L231" s="19"/>
      <c r="M231" s="19" t="s">
        <v>2583</v>
      </c>
      <c r="N231" s="56">
        <v>560</v>
      </c>
      <c r="O231" s="21"/>
    </row>
    <row r="232" spans="1:15" x14ac:dyDescent="0.25">
      <c r="A232" s="66" t="s">
        <v>441</v>
      </c>
      <c r="B232" s="67" t="s">
        <v>442</v>
      </c>
      <c r="C232" s="66" t="s">
        <v>1382</v>
      </c>
      <c r="D232" s="67" t="s">
        <v>1632</v>
      </c>
      <c r="E232" s="35">
        <v>0.21963824289405684</v>
      </c>
      <c r="F232" s="35"/>
      <c r="G232" s="23" t="s">
        <v>2583</v>
      </c>
      <c r="H232" s="73" t="s">
        <v>2584</v>
      </c>
      <c r="I232" s="22" t="s">
        <v>2583</v>
      </c>
      <c r="J232" s="78"/>
      <c r="K232" s="19"/>
      <c r="L232" s="19"/>
      <c r="M232" s="19" t="s">
        <v>2583</v>
      </c>
      <c r="N232" s="56">
        <v>395</v>
      </c>
      <c r="O232" s="21"/>
    </row>
    <row r="233" spans="1:15" x14ac:dyDescent="0.25">
      <c r="A233" s="66" t="s">
        <v>459</v>
      </c>
      <c r="B233" s="67" t="s">
        <v>460</v>
      </c>
      <c r="C233" s="66" t="s">
        <v>1361</v>
      </c>
      <c r="D233" s="67" t="s">
        <v>1633</v>
      </c>
      <c r="E233" s="35">
        <v>0.22289156626506024</v>
      </c>
      <c r="F233" s="35"/>
      <c r="G233" s="23" t="s">
        <v>2583</v>
      </c>
      <c r="H233" s="73" t="s">
        <v>2584</v>
      </c>
      <c r="I233" s="22" t="s">
        <v>2583</v>
      </c>
      <c r="J233" s="78"/>
      <c r="K233" s="19"/>
      <c r="L233" s="19"/>
      <c r="M233" s="19" t="s">
        <v>2583</v>
      </c>
      <c r="N233" s="56">
        <v>135</v>
      </c>
      <c r="O233" s="21"/>
    </row>
    <row r="234" spans="1:15" x14ac:dyDescent="0.25">
      <c r="A234" s="66" t="s">
        <v>459</v>
      </c>
      <c r="B234" s="67" t="s">
        <v>460</v>
      </c>
      <c r="C234" s="66" t="s">
        <v>1363</v>
      </c>
      <c r="D234" s="67" t="s">
        <v>1634</v>
      </c>
      <c r="E234" s="35">
        <v>0.18120805369127516</v>
      </c>
      <c r="F234" s="35"/>
      <c r="G234" s="23" t="s">
        <v>2583</v>
      </c>
      <c r="H234" s="73" t="s">
        <v>2584</v>
      </c>
      <c r="I234" s="22" t="s">
        <v>2583</v>
      </c>
      <c r="J234" s="78"/>
      <c r="K234" s="19"/>
      <c r="L234" s="19"/>
      <c r="M234" s="19" t="s">
        <v>2583</v>
      </c>
      <c r="N234" s="56">
        <v>155</v>
      </c>
      <c r="O234" s="21"/>
    </row>
    <row r="235" spans="1:15" x14ac:dyDescent="0.25">
      <c r="A235" s="66" t="s">
        <v>465</v>
      </c>
      <c r="B235" s="67" t="s">
        <v>466</v>
      </c>
      <c r="C235" s="66" t="s">
        <v>1635</v>
      </c>
      <c r="D235" s="67" t="s">
        <v>1636</v>
      </c>
      <c r="E235" s="35">
        <v>0.33649289099526064</v>
      </c>
      <c r="F235" s="35"/>
      <c r="G235" s="23" t="s">
        <v>2584</v>
      </c>
      <c r="H235" s="73" t="s">
        <v>2583</v>
      </c>
      <c r="I235" s="22" t="s">
        <v>2583</v>
      </c>
      <c r="J235" s="78"/>
      <c r="K235" s="19"/>
      <c r="L235" s="19"/>
      <c r="M235" s="19" t="s">
        <v>2583</v>
      </c>
      <c r="N235" s="56">
        <v>213</v>
      </c>
      <c r="O235" s="21"/>
    </row>
    <row r="236" spans="1:15" x14ac:dyDescent="0.25">
      <c r="A236" s="66" t="s">
        <v>465</v>
      </c>
      <c r="B236" s="67" t="s">
        <v>466</v>
      </c>
      <c r="C236" s="66" t="s">
        <v>1402</v>
      </c>
      <c r="D236" s="67" t="s">
        <v>1637</v>
      </c>
      <c r="E236" s="35">
        <v>0.52668213457076563</v>
      </c>
      <c r="F236" s="35"/>
      <c r="G236" s="23" t="s">
        <v>2584</v>
      </c>
      <c r="H236" s="73" t="s">
        <v>2583</v>
      </c>
      <c r="I236" s="22" t="s">
        <v>2583</v>
      </c>
      <c r="J236" s="78"/>
      <c r="K236" s="19"/>
      <c r="L236" s="19"/>
      <c r="M236" s="19" t="s">
        <v>2583</v>
      </c>
      <c r="N236" s="56">
        <v>428</v>
      </c>
      <c r="O236" s="21"/>
    </row>
    <row r="237" spans="1:15" x14ac:dyDescent="0.25">
      <c r="A237" s="66" t="s">
        <v>465</v>
      </c>
      <c r="B237" s="67" t="s">
        <v>466</v>
      </c>
      <c r="C237" s="66" t="s">
        <v>1371</v>
      </c>
      <c r="D237" s="67" t="s">
        <v>1638</v>
      </c>
      <c r="E237" s="35">
        <v>0.58918918918918917</v>
      </c>
      <c r="F237" s="35"/>
      <c r="G237" s="23" t="s">
        <v>2584</v>
      </c>
      <c r="H237" s="73" t="s">
        <v>2583</v>
      </c>
      <c r="I237" s="22" t="s">
        <v>2583</v>
      </c>
      <c r="J237" s="78"/>
      <c r="K237" s="19"/>
      <c r="L237" s="19"/>
      <c r="M237" s="19" t="s">
        <v>2583</v>
      </c>
      <c r="N237" s="56">
        <v>204</v>
      </c>
      <c r="O237" s="21"/>
    </row>
    <row r="238" spans="1:15" x14ac:dyDescent="0.25">
      <c r="A238" s="66" t="s">
        <v>465</v>
      </c>
      <c r="B238" s="67" t="s">
        <v>466</v>
      </c>
      <c r="C238" s="66" t="s">
        <v>1373</v>
      </c>
      <c r="D238" s="67" t="s">
        <v>1639</v>
      </c>
      <c r="E238" s="35">
        <v>0.65217391304347827</v>
      </c>
      <c r="F238" s="35"/>
      <c r="G238" s="23" t="s">
        <v>2584</v>
      </c>
      <c r="H238" s="73" t="s">
        <v>2583</v>
      </c>
      <c r="I238" s="22" t="s">
        <v>2583</v>
      </c>
      <c r="J238" s="78"/>
      <c r="K238" s="19"/>
      <c r="L238" s="19"/>
      <c r="M238" s="19" t="s">
        <v>2583</v>
      </c>
      <c r="N238" s="56">
        <v>248</v>
      </c>
      <c r="O238" s="21"/>
    </row>
    <row r="239" spans="1:15" x14ac:dyDescent="0.25">
      <c r="A239" s="66" t="s">
        <v>465</v>
      </c>
      <c r="B239" s="67" t="s">
        <v>466</v>
      </c>
      <c r="C239" s="66" t="s">
        <v>1485</v>
      </c>
      <c r="D239" s="67" t="s">
        <v>1640</v>
      </c>
      <c r="E239" s="35">
        <v>0.6223776223776224</v>
      </c>
      <c r="F239" s="35"/>
      <c r="G239" s="23" t="s">
        <v>2584</v>
      </c>
      <c r="H239" s="73" t="s">
        <v>2583</v>
      </c>
      <c r="I239" s="22" t="s">
        <v>2583</v>
      </c>
      <c r="J239" s="78"/>
      <c r="K239" s="19"/>
      <c r="L239" s="19"/>
      <c r="M239" s="19" t="s">
        <v>2583</v>
      </c>
      <c r="N239" s="56">
        <v>301</v>
      </c>
      <c r="O239" s="21"/>
    </row>
    <row r="240" spans="1:15" x14ac:dyDescent="0.25">
      <c r="A240" s="66" t="s">
        <v>465</v>
      </c>
      <c r="B240" s="67" t="s">
        <v>466</v>
      </c>
      <c r="C240" s="66" t="s">
        <v>1641</v>
      </c>
      <c r="D240" s="67" t="s">
        <v>1610</v>
      </c>
      <c r="E240" s="35">
        <v>0.60402684563758391</v>
      </c>
      <c r="F240" s="35"/>
      <c r="G240" s="23" t="s">
        <v>2584</v>
      </c>
      <c r="H240" s="73" t="s">
        <v>2583</v>
      </c>
      <c r="I240" s="22" t="s">
        <v>2583</v>
      </c>
      <c r="J240" s="78"/>
      <c r="K240" s="19"/>
      <c r="L240" s="19"/>
      <c r="M240" s="19" t="s">
        <v>2583</v>
      </c>
      <c r="N240" s="56">
        <v>295</v>
      </c>
      <c r="O240" s="21"/>
    </row>
    <row r="241" spans="1:15" x14ac:dyDescent="0.25">
      <c r="A241" s="66" t="s">
        <v>465</v>
      </c>
      <c r="B241" s="67" t="s">
        <v>466</v>
      </c>
      <c r="C241" s="66" t="s">
        <v>1382</v>
      </c>
      <c r="D241" s="67" t="s">
        <v>1642</v>
      </c>
      <c r="E241" s="35">
        <v>0.27985074626865669</v>
      </c>
      <c r="F241" s="35"/>
      <c r="G241" s="23" t="s">
        <v>2584</v>
      </c>
      <c r="H241" s="73" t="s">
        <v>2583</v>
      </c>
      <c r="I241" s="22" t="s">
        <v>2583</v>
      </c>
      <c r="J241" s="78"/>
      <c r="K241" s="19"/>
      <c r="L241" s="19"/>
      <c r="M241" s="19" t="s">
        <v>2583</v>
      </c>
      <c r="N241" s="56">
        <v>566</v>
      </c>
      <c r="O241" s="21"/>
    </row>
    <row r="242" spans="1:15" x14ac:dyDescent="0.25">
      <c r="A242" s="66" t="s">
        <v>465</v>
      </c>
      <c r="B242" s="67" t="s">
        <v>466</v>
      </c>
      <c r="C242" s="66" t="s">
        <v>1363</v>
      </c>
      <c r="D242" s="67" t="s">
        <v>1483</v>
      </c>
      <c r="E242" s="35">
        <v>0.29178885630498536</v>
      </c>
      <c r="F242" s="35"/>
      <c r="G242" s="23" t="s">
        <v>2584</v>
      </c>
      <c r="H242" s="73" t="s">
        <v>2583</v>
      </c>
      <c r="I242" s="22" t="s">
        <v>2583</v>
      </c>
      <c r="J242" s="78"/>
      <c r="K242" s="19"/>
      <c r="L242" s="19"/>
      <c r="M242" s="19" t="s">
        <v>2583</v>
      </c>
      <c r="N242" s="56">
        <v>1617</v>
      </c>
      <c r="O242" s="21"/>
    </row>
    <row r="243" spans="1:15" x14ac:dyDescent="0.25">
      <c r="A243" s="66" t="s">
        <v>465</v>
      </c>
      <c r="B243" s="67" t="s">
        <v>466</v>
      </c>
      <c r="C243" s="66" t="s">
        <v>1452</v>
      </c>
      <c r="D243" s="67" t="s">
        <v>1643</v>
      </c>
      <c r="E243" s="35">
        <v>0.31734317343173429</v>
      </c>
      <c r="F243" s="35"/>
      <c r="G243" s="23" t="s">
        <v>2584</v>
      </c>
      <c r="H243" s="73" t="s">
        <v>2583</v>
      </c>
      <c r="I243" s="22" t="s">
        <v>2583</v>
      </c>
      <c r="J243" s="78"/>
      <c r="K243" s="19"/>
      <c r="L243" s="19"/>
      <c r="M243" s="19" t="s">
        <v>2583</v>
      </c>
      <c r="N243" s="56">
        <v>260</v>
      </c>
      <c r="O243" s="21"/>
    </row>
    <row r="244" spans="1:15" x14ac:dyDescent="0.25">
      <c r="A244" s="66" t="s">
        <v>465</v>
      </c>
      <c r="B244" s="67" t="s">
        <v>466</v>
      </c>
      <c r="C244" s="66" t="s">
        <v>1644</v>
      </c>
      <c r="D244" s="67" t="s">
        <v>1645</v>
      </c>
      <c r="E244" s="35">
        <v>0.2087912087912088</v>
      </c>
      <c r="F244" s="35"/>
      <c r="G244" s="23" t="s">
        <v>2583</v>
      </c>
      <c r="H244" s="73" t="s">
        <v>2584</v>
      </c>
      <c r="I244" s="22" t="s">
        <v>2583</v>
      </c>
      <c r="J244" s="78"/>
      <c r="K244" s="19"/>
      <c r="L244" s="19"/>
      <c r="M244" s="19" t="s">
        <v>2583</v>
      </c>
      <c r="N244" s="56">
        <v>384</v>
      </c>
      <c r="O244" s="21"/>
    </row>
    <row r="245" spans="1:15" x14ac:dyDescent="0.25">
      <c r="A245" s="66" t="s">
        <v>465</v>
      </c>
      <c r="B245" s="67" t="s">
        <v>466</v>
      </c>
      <c r="C245" s="66" t="s">
        <v>1646</v>
      </c>
      <c r="D245" s="67" t="s">
        <v>1647</v>
      </c>
      <c r="E245" s="35">
        <v>0.38622754491017963</v>
      </c>
      <c r="F245" s="35"/>
      <c r="G245" s="23" t="s">
        <v>2584</v>
      </c>
      <c r="H245" s="73" t="s">
        <v>2583</v>
      </c>
      <c r="I245" s="22" t="s">
        <v>2583</v>
      </c>
      <c r="J245" s="78"/>
      <c r="K245" s="19"/>
      <c r="L245" s="19"/>
      <c r="M245" s="19" t="s">
        <v>2583</v>
      </c>
      <c r="N245" s="56">
        <v>331</v>
      </c>
      <c r="O245" s="21"/>
    </row>
    <row r="246" spans="1:15" x14ac:dyDescent="0.25">
      <c r="A246" s="66" t="s">
        <v>465</v>
      </c>
      <c r="B246" s="67" t="s">
        <v>466</v>
      </c>
      <c r="C246" s="66" t="s">
        <v>1648</v>
      </c>
      <c r="D246" s="67" t="s">
        <v>1531</v>
      </c>
      <c r="E246" s="35">
        <v>0.51960784313725494</v>
      </c>
      <c r="F246" s="35"/>
      <c r="G246" s="23" t="s">
        <v>2584</v>
      </c>
      <c r="H246" s="73" t="s">
        <v>2583</v>
      </c>
      <c r="I246" s="22" t="s">
        <v>2583</v>
      </c>
      <c r="J246" s="78"/>
      <c r="K246" s="19"/>
      <c r="L246" s="19"/>
      <c r="M246" s="19" t="s">
        <v>2583</v>
      </c>
      <c r="N246" s="56">
        <v>109</v>
      </c>
      <c r="O246" s="21"/>
    </row>
    <row r="247" spans="1:15" x14ac:dyDescent="0.25">
      <c r="A247" s="66" t="s">
        <v>465</v>
      </c>
      <c r="B247" s="67" t="s">
        <v>466</v>
      </c>
      <c r="C247" s="66" t="s">
        <v>1462</v>
      </c>
      <c r="D247" s="67" t="s">
        <v>1486</v>
      </c>
      <c r="E247" s="35">
        <v>0.21515892420537897</v>
      </c>
      <c r="F247" s="35"/>
      <c r="G247" s="23" t="s">
        <v>2583</v>
      </c>
      <c r="H247" s="73" t="s">
        <v>2584</v>
      </c>
      <c r="I247" s="22" t="s">
        <v>2583</v>
      </c>
      <c r="J247" s="78"/>
      <c r="K247" s="19"/>
      <c r="L247" s="19"/>
      <c r="M247" s="19" t="s">
        <v>2583</v>
      </c>
      <c r="N247" s="56">
        <v>326</v>
      </c>
      <c r="O247" s="21"/>
    </row>
    <row r="248" spans="1:15" x14ac:dyDescent="0.25">
      <c r="A248" s="66" t="s">
        <v>465</v>
      </c>
      <c r="B248" s="67" t="s">
        <v>466</v>
      </c>
      <c r="C248" s="66" t="s">
        <v>1464</v>
      </c>
      <c r="D248" s="67" t="s">
        <v>1649</v>
      </c>
      <c r="E248" s="35">
        <v>0.53658536585365857</v>
      </c>
      <c r="F248" s="35"/>
      <c r="G248" s="23" t="s">
        <v>2584</v>
      </c>
      <c r="H248" s="73" t="s">
        <v>2583</v>
      </c>
      <c r="I248" s="22" t="s">
        <v>2583</v>
      </c>
      <c r="J248" s="78"/>
      <c r="K248" s="19"/>
      <c r="L248" s="19"/>
      <c r="M248" s="19" t="s">
        <v>2583</v>
      </c>
      <c r="N248" s="56">
        <v>354</v>
      </c>
      <c r="O248" s="21"/>
    </row>
    <row r="249" spans="1:15" x14ac:dyDescent="0.25">
      <c r="A249" s="66" t="s">
        <v>465</v>
      </c>
      <c r="B249" s="67" t="s">
        <v>466</v>
      </c>
      <c r="C249" s="66" t="s">
        <v>1482</v>
      </c>
      <c r="D249" s="67" t="s">
        <v>1650</v>
      </c>
      <c r="E249" s="35">
        <v>0.17868852459016393</v>
      </c>
      <c r="F249" s="35"/>
      <c r="G249" s="23" t="s">
        <v>2583</v>
      </c>
      <c r="H249" s="73" t="s">
        <v>2584</v>
      </c>
      <c r="I249" s="22" t="s">
        <v>2583</v>
      </c>
      <c r="J249" s="78"/>
      <c r="K249" s="19"/>
      <c r="L249" s="19"/>
      <c r="M249" s="19" t="s">
        <v>2583</v>
      </c>
      <c r="N249" s="56">
        <v>1287</v>
      </c>
      <c r="O249" s="21"/>
    </row>
    <row r="250" spans="1:15" x14ac:dyDescent="0.25">
      <c r="A250" s="66" t="s">
        <v>465</v>
      </c>
      <c r="B250" s="67" t="s">
        <v>466</v>
      </c>
      <c r="C250" s="66" t="s">
        <v>1651</v>
      </c>
      <c r="D250" s="67" t="s">
        <v>1652</v>
      </c>
      <c r="E250" s="35">
        <v>0.31707317073170732</v>
      </c>
      <c r="F250" s="35"/>
      <c r="G250" s="23" t="s">
        <v>2584</v>
      </c>
      <c r="H250" s="73" t="s">
        <v>2583</v>
      </c>
      <c r="I250" s="22" t="s">
        <v>2583</v>
      </c>
      <c r="J250" s="78"/>
      <c r="K250" s="19"/>
      <c r="L250" s="19"/>
      <c r="M250" s="19" t="s">
        <v>2583</v>
      </c>
      <c r="N250" s="56">
        <v>466</v>
      </c>
      <c r="O250" s="21"/>
    </row>
    <row r="251" spans="1:15" x14ac:dyDescent="0.25">
      <c r="A251" s="66" t="s">
        <v>465</v>
      </c>
      <c r="B251" s="67" t="s">
        <v>466</v>
      </c>
      <c r="C251" s="66" t="s">
        <v>1460</v>
      </c>
      <c r="D251" s="67" t="s">
        <v>1653</v>
      </c>
      <c r="E251" s="35">
        <v>0.34215885947046842</v>
      </c>
      <c r="F251" s="35"/>
      <c r="G251" s="23" t="s">
        <v>2584</v>
      </c>
      <c r="H251" s="73" t="s">
        <v>2583</v>
      </c>
      <c r="I251" s="22" t="s">
        <v>2583</v>
      </c>
      <c r="J251" s="78"/>
      <c r="K251" s="19"/>
      <c r="L251" s="19"/>
      <c r="M251" s="19" t="s">
        <v>2583</v>
      </c>
      <c r="N251" s="56">
        <v>1115</v>
      </c>
      <c r="O251" s="21"/>
    </row>
    <row r="252" spans="1:15" x14ac:dyDescent="0.25">
      <c r="A252" s="66" t="s">
        <v>465</v>
      </c>
      <c r="B252" s="67" t="s">
        <v>466</v>
      </c>
      <c r="C252" s="66" t="s">
        <v>1654</v>
      </c>
      <c r="D252" s="67" t="s">
        <v>1655</v>
      </c>
      <c r="E252" s="35">
        <v>0.52719665271966532</v>
      </c>
      <c r="F252" s="35"/>
      <c r="G252" s="23" t="s">
        <v>2584</v>
      </c>
      <c r="H252" s="73" t="s">
        <v>2583</v>
      </c>
      <c r="I252" s="22" t="s">
        <v>2583</v>
      </c>
      <c r="J252" s="78"/>
      <c r="K252" s="19"/>
      <c r="L252" s="19"/>
      <c r="M252" s="19" t="s">
        <v>2583</v>
      </c>
      <c r="N252" s="56">
        <v>237</v>
      </c>
      <c r="O252" s="21"/>
    </row>
    <row r="253" spans="1:15" x14ac:dyDescent="0.25">
      <c r="A253" s="66" t="s">
        <v>465</v>
      </c>
      <c r="B253" s="67" t="s">
        <v>466</v>
      </c>
      <c r="C253" s="66" t="s">
        <v>1656</v>
      </c>
      <c r="D253" s="67" t="s">
        <v>1657</v>
      </c>
      <c r="E253" s="35">
        <v>0.3514376996805112</v>
      </c>
      <c r="F253" s="35"/>
      <c r="G253" s="23" t="s">
        <v>2584</v>
      </c>
      <c r="H253" s="73" t="s">
        <v>2583</v>
      </c>
      <c r="I253" s="22" t="s">
        <v>2583</v>
      </c>
      <c r="J253" s="78"/>
      <c r="K253" s="19"/>
      <c r="L253" s="19"/>
      <c r="M253" s="19" t="s">
        <v>2583</v>
      </c>
      <c r="N253" s="56">
        <v>328</v>
      </c>
      <c r="O253" s="21"/>
    </row>
    <row r="254" spans="1:15" x14ac:dyDescent="0.25">
      <c r="A254" s="66" t="s">
        <v>465</v>
      </c>
      <c r="B254" s="67" t="s">
        <v>466</v>
      </c>
      <c r="C254" s="66" t="s">
        <v>1434</v>
      </c>
      <c r="D254" s="67" t="s">
        <v>1658</v>
      </c>
      <c r="E254" s="35">
        <v>0.40677966101694918</v>
      </c>
      <c r="F254" s="35"/>
      <c r="G254" s="23" t="s">
        <v>2584</v>
      </c>
      <c r="H254" s="73" t="s">
        <v>2583</v>
      </c>
      <c r="I254" s="22" t="s">
        <v>2583</v>
      </c>
      <c r="J254" s="78"/>
      <c r="K254" s="19"/>
      <c r="L254" s="19"/>
      <c r="M254" s="19" t="s">
        <v>2583</v>
      </c>
      <c r="N254" s="56">
        <v>493</v>
      </c>
      <c r="O254" s="21"/>
    </row>
    <row r="255" spans="1:15" x14ac:dyDescent="0.25">
      <c r="A255" s="66" t="s">
        <v>465</v>
      </c>
      <c r="B255" s="67" t="s">
        <v>466</v>
      </c>
      <c r="C255" s="66" t="s">
        <v>1659</v>
      </c>
      <c r="D255" s="67" t="s">
        <v>1660</v>
      </c>
      <c r="E255" s="35">
        <v>0.3902439024390244</v>
      </c>
      <c r="F255" s="35"/>
      <c r="G255" s="23" t="s">
        <v>2584</v>
      </c>
      <c r="H255" s="73" t="s">
        <v>2583</v>
      </c>
      <c r="I255" s="22" t="s">
        <v>2583</v>
      </c>
      <c r="J255" s="78"/>
      <c r="K255" s="19"/>
      <c r="L255" s="19"/>
      <c r="M255" s="19" t="s">
        <v>2583</v>
      </c>
      <c r="N255" s="56">
        <v>386</v>
      </c>
      <c r="O255" s="21"/>
    </row>
    <row r="256" spans="1:15" x14ac:dyDescent="0.25">
      <c r="A256" s="66" t="s">
        <v>465</v>
      </c>
      <c r="B256" s="67" t="s">
        <v>466</v>
      </c>
      <c r="C256" s="66" t="s">
        <v>1661</v>
      </c>
      <c r="D256" s="67" t="s">
        <v>1488</v>
      </c>
      <c r="E256" s="35">
        <v>0.42206235011990406</v>
      </c>
      <c r="F256" s="35"/>
      <c r="G256" s="23" t="s">
        <v>2584</v>
      </c>
      <c r="H256" s="73" t="s">
        <v>2583</v>
      </c>
      <c r="I256" s="22" t="s">
        <v>2583</v>
      </c>
      <c r="J256" s="78"/>
      <c r="K256" s="19"/>
      <c r="L256" s="19"/>
      <c r="M256" s="19" t="s">
        <v>2583</v>
      </c>
      <c r="N256" s="56">
        <v>280</v>
      </c>
      <c r="O256" s="21"/>
    </row>
    <row r="257" spans="1:15" x14ac:dyDescent="0.25">
      <c r="A257" s="66" t="s">
        <v>465</v>
      </c>
      <c r="B257" s="67" t="s">
        <v>466</v>
      </c>
      <c r="C257" s="66" t="s">
        <v>1662</v>
      </c>
      <c r="D257" s="67" t="s">
        <v>1663</v>
      </c>
      <c r="E257" s="35">
        <v>0.18085106382978725</v>
      </c>
      <c r="F257" s="35"/>
      <c r="G257" s="23" t="s">
        <v>2583</v>
      </c>
      <c r="H257" s="73" t="s">
        <v>2584</v>
      </c>
      <c r="I257" s="22" t="s">
        <v>2583</v>
      </c>
      <c r="J257" s="78"/>
      <c r="K257" s="19"/>
      <c r="L257" s="19"/>
      <c r="M257" s="19" t="s">
        <v>2583</v>
      </c>
      <c r="N257" s="56">
        <v>378</v>
      </c>
      <c r="O257" s="21"/>
    </row>
    <row r="258" spans="1:15" x14ac:dyDescent="0.25">
      <c r="A258" s="66" t="s">
        <v>465</v>
      </c>
      <c r="B258" s="67" t="s">
        <v>466</v>
      </c>
      <c r="C258" s="66" t="s">
        <v>1468</v>
      </c>
      <c r="D258" s="67" t="s">
        <v>1664</v>
      </c>
      <c r="E258" s="35">
        <v>0.64925373134328357</v>
      </c>
      <c r="F258" s="35"/>
      <c r="G258" s="23" t="s">
        <v>2584</v>
      </c>
      <c r="H258" s="73" t="s">
        <v>2583</v>
      </c>
      <c r="I258" s="22" t="s">
        <v>2583</v>
      </c>
      <c r="J258" s="78"/>
      <c r="K258" s="19"/>
      <c r="L258" s="19"/>
      <c r="M258" s="19" t="s">
        <v>2583</v>
      </c>
      <c r="N258" s="56">
        <v>283</v>
      </c>
      <c r="O258" s="21"/>
    </row>
    <row r="259" spans="1:15" x14ac:dyDescent="0.25">
      <c r="A259" s="66" t="s">
        <v>465</v>
      </c>
      <c r="B259" s="67" t="s">
        <v>466</v>
      </c>
      <c r="C259" s="66" t="s">
        <v>1665</v>
      </c>
      <c r="D259" s="67" t="s">
        <v>1666</v>
      </c>
      <c r="E259" s="35">
        <v>0.31181894383906117</v>
      </c>
      <c r="F259" s="35"/>
      <c r="G259" s="23" t="s">
        <v>2584</v>
      </c>
      <c r="H259" s="73" t="s">
        <v>2583</v>
      </c>
      <c r="I259" s="22" t="s">
        <v>2583</v>
      </c>
      <c r="J259" s="78"/>
      <c r="K259" s="19"/>
      <c r="L259" s="19"/>
      <c r="M259" s="19" t="s">
        <v>2583</v>
      </c>
      <c r="N259" s="56">
        <v>1377</v>
      </c>
      <c r="O259" s="21"/>
    </row>
    <row r="260" spans="1:15" x14ac:dyDescent="0.25">
      <c r="A260" s="66" t="s">
        <v>465</v>
      </c>
      <c r="B260" s="67" t="s">
        <v>466</v>
      </c>
      <c r="C260" s="66" t="s">
        <v>1475</v>
      </c>
      <c r="D260" s="67" t="s">
        <v>1469</v>
      </c>
      <c r="E260" s="35">
        <v>0.44186046511627908</v>
      </c>
      <c r="F260" s="35"/>
      <c r="G260" s="23" t="s">
        <v>2584</v>
      </c>
      <c r="H260" s="73" t="s">
        <v>2583</v>
      </c>
      <c r="I260" s="22" t="s">
        <v>2583</v>
      </c>
      <c r="J260" s="78"/>
      <c r="K260" s="19"/>
      <c r="L260" s="19"/>
      <c r="M260" s="19" t="s">
        <v>2583</v>
      </c>
      <c r="N260" s="56">
        <v>292</v>
      </c>
      <c r="O260" s="21"/>
    </row>
    <row r="261" spans="1:15" x14ac:dyDescent="0.25">
      <c r="A261" s="66" t="s">
        <v>465</v>
      </c>
      <c r="B261" s="67" t="s">
        <v>466</v>
      </c>
      <c r="C261" s="66" t="s">
        <v>1667</v>
      </c>
      <c r="D261" s="67" t="s">
        <v>1668</v>
      </c>
      <c r="E261" s="35">
        <v>0.21144674085850557</v>
      </c>
      <c r="F261" s="35"/>
      <c r="G261" s="23" t="s">
        <v>2583</v>
      </c>
      <c r="H261" s="73" t="s">
        <v>2584</v>
      </c>
      <c r="I261" s="22" t="s">
        <v>2583</v>
      </c>
      <c r="J261" s="78"/>
      <c r="K261" s="19"/>
      <c r="L261" s="19"/>
      <c r="M261" s="19" t="s">
        <v>2583</v>
      </c>
      <c r="N261" s="56">
        <v>634</v>
      </c>
      <c r="O261" s="21"/>
    </row>
    <row r="262" spans="1:15" x14ac:dyDescent="0.25">
      <c r="A262" s="66" t="s">
        <v>465</v>
      </c>
      <c r="B262" s="67" t="s">
        <v>466</v>
      </c>
      <c r="C262" s="66" t="s">
        <v>1669</v>
      </c>
      <c r="D262" s="67" t="s">
        <v>1670</v>
      </c>
      <c r="E262" s="35">
        <v>0.57931034482758625</v>
      </c>
      <c r="F262" s="35"/>
      <c r="G262" s="23" t="s">
        <v>2584</v>
      </c>
      <c r="H262" s="73" t="s">
        <v>2583</v>
      </c>
      <c r="I262" s="22" t="s">
        <v>2583</v>
      </c>
      <c r="J262" s="78"/>
      <c r="K262" s="19"/>
      <c r="L262" s="19"/>
      <c r="M262" s="19" t="s">
        <v>2583</v>
      </c>
      <c r="N262" s="56">
        <v>467</v>
      </c>
      <c r="O262" s="21"/>
    </row>
    <row r="263" spans="1:15" x14ac:dyDescent="0.25">
      <c r="A263" s="66" t="s">
        <v>465</v>
      </c>
      <c r="B263" s="67" t="s">
        <v>466</v>
      </c>
      <c r="C263" s="66" t="s">
        <v>1671</v>
      </c>
      <c r="D263" s="67" t="s">
        <v>1672</v>
      </c>
      <c r="E263" s="35">
        <v>0.40174672489082969</v>
      </c>
      <c r="F263" s="35"/>
      <c r="G263" s="23" t="s">
        <v>2584</v>
      </c>
      <c r="H263" s="73" t="s">
        <v>2583</v>
      </c>
      <c r="I263" s="22" t="s">
        <v>2583</v>
      </c>
      <c r="J263" s="78"/>
      <c r="K263" s="19"/>
      <c r="L263" s="19"/>
      <c r="M263" s="19" t="s">
        <v>2583</v>
      </c>
      <c r="N263" s="56">
        <v>224</v>
      </c>
      <c r="O263" s="21"/>
    </row>
    <row r="264" spans="1:15" x14ac:dyDescent="0.25">
      <c r="A264" s="66" t="s">
        <v>465</v>
      </c>
      <c r="B264" s="67" t="s">
        <v>466</v>
      </c>
      <c r="C264" s="66" t="s">
        <v>1673</v>
      </c>
      <c r="D264" s="67" t="s">
        <v>1674</v>
      </c>
      <c r="E264" s="35">
        <v>0.29729729729729731</v>
      </c>
      <c r="F264" s="35"/>
      <c r="G264" s="23" t="s">
        <v>2584</v>
      </c>
      <c r="H264" s="73" t="s">
        <v>2583</v>
      </c>
      <c r="I264" s="22" t="s">
        <v>2583</v>
      </c>
      <c r="J264" s="78"/>
      <c r="K264" s="19"/>
      <c r="L264" s="19"/>
      <c r="M264" s="19" t="s">
        <v>2583</v>
      </c>
      <c r="N264" s="56">
        <v>180</v>
      </c>
      <c r="O264" s="21"/>
    </row>
    <row r="265" spans="1:15" x14ac:dyDescent="0.25">
      <c r="A265" s="66" t="s">
        <v>465</v>
      </c>
      <c r="B265" s="67" t="s">
        <v>466</v>
      </c>
      <c r="C265" s="66" t="s">
        <v>1675</v>
      </c>
      <c r="D265" s="67" t="s">
        <v>1676</v>
      </c>
      <c r="E265" s="35">
        <v>0.38305084745762713</v>
      </c>
      <c r="F265" s="35"/>
      <c r="G265" s="23" t="s">
        <v>2584</v>
      </c>
      <c r="H265" s="73" t="s">
        <v>2583</v>
      </c>
      <c r="I265" s="22" t="s">
        <v>2583</v>
      </c>
      <c r="J265" s="78"/>
      <c r="K265" s="19"/>
      <c r="L265" s="19"/>
      <c r="M265" s="19" t="s">
        <v>2583</v>
      </c>
      <c r="N265" s="56">
        <v>294</v>
      </c>
      <c r="O265" s="21"/>
    </row>
    <row r="266" spans="1:15" x14ac:dyDescent="0.25">
      <c r="A266" s="66" t="s">
        <v>465</v>
      </c>
      <c r="B266" s="67" t="s">
        <v>466</v>
      </c>
      <c r="C266" s="66" t="s">
        <v>1677</v>
      </c>
      <c r="D266" s="67" t="s">
        <v>1678</v>
      </c>
      <c r="E266" s="35">
        <v>0.51356589147286824</v>
      </c>
      <c r="F266" s="35"/>
      <c r="G266" s="23" t="s">
        <v>2584</v>
      </c>
      <c r="H266" s="73" t="s">
        <v>2583</v>
      </c>
      <c r="I266" s="22" t="s">
        <v>2583</v>
      </c>
      <c r="J266" s="78"/>
      <c r="K266" s="19"/>
      <c r="L266" s="19"/>
      <c r="M266" s="19" t="s">
        <v>2583</v>
      </c>
      <c r="N266" s="56">
        <v>566</v>
      </c>
      <c r="O266" s="21"/>
    </row>
    <row r="267" spans="1:15" x14ac:dyDescent="0.25">
      <c r="A267" s="66" t="s">
        <v>465</v>
      </c>
      <c r="B267" s="67" t="s">
        <v>466</v>
      </c>
      <c r="C267" s="66" t="s">
        <v>1679</v>
      </c>
      <c r="D267" s="67" t="s">
        <v>1680</v>
      </c>
      <c r="E267" s="35">
        <v>0.38914027149321267</v>
      </c>
      <c r="F267" s="35"/>
      <c r="G267" s="23" t="s">
        <v>2584</v>
      </c>
      <c r="H267" s="73" t="s">
        <v>2583</v>
      </c>
      <c r="I267" s="22" t="s">
        <v>2583</v>
      </c>
      <c r="J267" s="78"/>
      <c r="K267" s="19"/>
      <c r="L267" s="19"/>
      <c r="M267" s="19" t="s">
        <v>2583</v>
      </c>
      <c r="N267" s="56">
        <v>208</v>
      </c>
      <c r="O267" s="21"/>
    </row>
    <row r="268" spans="1:15" x14ac:dyDescent="0.25">
      <c r="A268" s="66" t="s">
        <v>465</v>
      </c>
      <c r="B268" s="67" t="s">
        <v>466</v>
      </c>
      <c r="C268" s="66" t="s">
        <v>1681</v>
      </c>
      <c r="D268" s="67" t="s">
        <v>1682</v>
      </c>
      <c r="E268" s="35">
        <v>0.21183800623052959</v>
      </c>
      <c r="F268" s="35"/>
      <c r="G268" s="23" t="s">
        <v>2583</v>
      </c>
      <c r="H268" s="73" t="s">
        <v>2584</v>
      </c>
      <c r="I268" s="22" t="s">
        <v>2583</v>
      </c>
      <c r="J268" s="78"/>
      <c r="K268" s="19"/>
      <c r="L268" s="19"/>
      <c r="M268" s="19" t="s">
        <v>2583</v>
      </c>
      <c r="N268" s="56">
        <v>312</v>
      </c>
      <c r="O268" s="21"/>
    </row>
    <row r="269" spans="1:15" x14ac:dyDescent="0.25">
      <c r="A269" s="66" t="s">
        <v>465</v>
      </c>
      <c r="B269" s="67" t="s">
        <v>466</v>
      </c>
      <c r="C269" s="66" t="s">
        <v>1494</v>
      </c>
      <c r="D269" s="67" t="s">
        <v>1683</v>
      </c>
      <c r="E269" s="35">
        <v>0.4143646408839779</v>
      </c>
      <c r="F269" s="35"/>
      <c r="G269" s="23" t="s">
        <v>2584</v>
      </c>
      <c r="H269" s="73" t="s">
        <v>2583</v>
      </c>
      <c r="I269" s="22" t="s">
        <v>2583</v>
      </c>
      <c r="J269" s="78"/>
      <c r="K269" s="19"/>
      <c r="L269" s="19"/>
      <c r="M269" s="19" t="s">
        <v>2583</v>
      </c>
      <c r="N269" s="56">
        <v>182</v>
      </c>
      <c r="O269" s="21"/>
    </row>
    <row r="270" spans="1:15" x14ac:dyDescent="0.25">
      <c r="A270" s="66" t="s">
        <v>465</v>
      </c>
      <c r="B270" s="67" t="s">
        <v>466</v>
      </c>
      <c r="C270" s="66" t="s">
        <v>1684</v>
      </c>
      <c r="D270" s="67" t="s">
        <v>1685</v>
      </c>
      <c r="E270" s="35">
        <v>0.33513513513513515</v>
      </c>
      <c r="F270" s="35"/>
      <c r="G270" s="23" t="s">
        <v>2584</v>
      </c>
      <c r="H270" s="73" t="s">
        <v>2583</v>
      </c>
      <c r="I270" s="22" t="s">
        <v>2583</v>
      </c>
      <c r="J270" s="78"/>
      <c r="K270" s="19"/>
      <c r="L270" s="19"/>
      <c r="M270" s="19" t="s">
        <v>2583</v>
      </c>
      <c r="N270" s="56">
        <v>370</v>
      </c>
      <c r="O270" s="21"/>
    </row>
    <row r="271" spans="1:15" x14ac:dyDescent="0.25">
      <c r="A271" s="66" t="s">
        <v>465</v>
      </c>
      <c r="B271" s="67" t="s">
        <v>466</v>
      </c>
      <c r="C271" s="66" t="s">
        <v>1420</v>
      </c>
      <c r="D271" s="67" t="s">
        <v>1686</v>
      </c>
      <c r="E271" s="35">
        <v>0.5446428571428571</v>
      </c>
      <c r="F271" s="35"/>
      <c r="G271" s="23" t="s">
        <v>2584</v>
      </c>
      <c r="H271" s="73" t="s">
        <v>2583</v>
      </c>
      <c r="I271" s="22" t="s">
        <v>2583</v>
      </c>
      <c r="J271" s="78"/>
      <c r="K271" s="19"/>
      <c r="L271" s="19"/>
      <c r="M271" s="19" t="s">
        <v>2583</v>
      </c>
      <c r="N271" s="56">
        <v>133</v>
      </c>
      <c r="O271" s="21"/>
    </row>
    <row r="272" spans="1:15" x14ac:dyDescent="0.25">
      <c r="A272" s="66" t="s">
        <v>465</v>
      </c>
      <c r="B272" s="67" t="s">
        <v>466</v>
      </c>
      <c r="C272" s="66" t="s">
        <v>1687</v>
      </c>
      <c r="D272" s="67" t="s">
        <v>1688</v>
      </c>
      <c r="E272" s="35">
        <v>0.49621212121212122</v>
      </c>
      <c r="F272" s="35"/>
      <c r="G272" s="23" t="s">
        <v>2584</v>
      </c>
      <c r="H272" s="73" t="s">
        <v>2583</v>
      </c>
      <c r="I272" s="22" t="s">
        <v>2583</v>
      </c>
      <c r="J272" s="78"/>
      <c r="K272" s="19"/>
      <c r="L272" s="19"/>
      <c r="M272" s="19" t="s">
        <v>2583</v>
      </c>
      <c r="N272" s="56">
        <v>282</v>
      </c>
      <c r="O272" s="21"/>
    </row>
    <row r="273" spans="1:15" x14ac:dyDescent="0.25">
      <c r="A273" s="66" t="s">
        <v>465</v>
      </c>
      <c r="B273" s="67" t="s">
        <v>466</v>
      </c>
      <c r="C273" s="66" t="s">
        <v>1689</v>
      </c>
      <c r="D273" s="67" t="s">
        <v>1690</v>
      </c>
      <c r="E273" s="35">
        <v>0.28093645484949831</v>
      </c>
      <c r="F273" s="35"/>
      <c r="G273" s="23" t="s">
        <v>2584</v>
      </c>
      <c r="H273" s="73" t="s">
        <v>2583</v>
      </c>
      <c r="I273" s="22" t="s">
        <v>2583</v>
      </c>
      <c r="J273" s="78"/>
      <c r="K273" s="19"/>
      <c r="L273" s="19"/>
      <c r="M273" s="19" t="s">
        <v>2583</v>
      </c>
      <c r="N273" s="56">
        <v>295</v>
      </c>
      <c r="O273" s="21"/>
    </row>
    <row r="274" spans="1:15" x14ac:dyDescent="0.25">
      <c r="A274" s="66" t="s">
        <v>465</v>
      </c>
      <c r="B274" s="67" t="s">
        <v>466</v>
      </c>
      <c r="C274" s="66" t="s">
        <v>1691</v>
      </c>
      <c r="D274" s="67" t="s">
        <v>1692</v>
      </c>
      <c r="E274" s="35">
        <v>0.58441558441558439</v>
      </c>
      <c r="F274" s="35"/>
      <c r="G274" s="23" t="s">
        <v>2584</v>
      </c>
      <c r="H274" s="73" t="s">
        <v>2583</v>
      </c>
      <c r="I274" s="22" t="s">
        <v>2583</v>
      </c>
      <c r="J274" s="78"/>
      <c r="K274" s="19"/>
      <c r="L274" s="19"/>
      <c r="M274" s="19" t="s">
        <v>2583</v>
      </c>
      <c r="N274" s="56">
        <v>233</v>
      </c>
      <c r="O274" s="21"/>
    </row>
    <row r="275" spans="1:15" x14ac:dyDescent="0.25">
      <c r="A275" s="66" t="s">
        <v>465</v>
      </c>
      <c r="B275" s="67" t="s">
        <v>466</v>
      </c>
      <c r="C275" s="66" t="s">
        <v>1693</v>
      </c>
      <c r="D275" s="67" t="s">
        <v>1694</v>
      </c>
      <c r="E275" s="35">
        <v>0.59259259259259256</v>
      </c>
      <c r="F275" s="35"/>
      <c r="G275" s="23" t="s">
        <v>2584</v>
      </c>
      <c r="H275" s="73" t="s">
        <v>2583</v>
      </c>
      <c r="I275" s="22" t="s">
        <v>2583</v>
      </c>
      <c r="J275" s="78"/>
      <c r="K275" s="19"/>
      <c r="L275" s="19"/>
      <c r="M275" s="19" t="s">
        <v>2583</v>
      </c>
      <c r="N275" s="56">
        <v>273</v>
      </c>
      <c r="O275" s="21"/>
    </row>
    <row r="276" spans="1:15" x14ac:dyDescent="0.25">
      <c r="A276" s="66" t="s">
        <v>465</v>
      </c>
      <c r="B276" s="67" t="s">
        <v>466</v>
      </c>
      <c r="C276" s="66" t="s">
        <v>1695</v>
      </c>
      <c r="D276" s="67" t="s">
        <v>1696</v>
      </c>
      <c r="E276" s="35">
        <v>0.51470588235294112</v>
      </c>
      <c r="F276" s="35"/>
      <c r="G276" s="23" t="s">
        <v>2584</v>
      </c>
      <c r="H276" s="73" t="s">
        <v>2583</v>
      </c>
      <c r="I276" s="22" t="s">
        <v>2583</v>
      </c>
      <c r="J276" s="78"/>
      <c r="K276" s="19"/>
      <c r="L276" s="19"/>
      <c r="M276" s="19" t="s">
        <v>2583</v>
      </c>
      <c r="N276" s="56">
        <v>284</v>
      </c>
      <c r="O276" s="21"/>
    </row>
    <row r="277" spans="1:15" x14ac:dyDescent="0.25">
      <c r="A277" s="66" t="s">
        <v>465</v>
      </c>
      <c r="B277" s="67" t="s">
        <v>466</v>
      </c>
      <c r="C277" s="66" t="s">
        <v>1697</v>
      </c>
      <c r="D277" s="67" t="s">
        <v>1698</v>
      </c>
      <c r="E277" s="35">
        <v>0.61933534743202412</v>
      </c>
      <c r="F277" s="35"/>
      <c r="G277" s="23" t="s">
        <v>2584</v>
      </c>
      <c r="H277" s="73" t="s">
        <v>2583</v>
      </c>
      <c r="I277" s="22" t="s">
        <v>2583</v>
      </c>
      <c r="J277" s="78"/>
      <c r="K277" s="19"/>
      <c r="L277" s="19"/>
      <c r="M277" s="19" t="s">
        <v>2583</v>
      </c>
      <c r="N277" s="56">
        <v>335</v>
      </c>
      <c r="O277" s="21"/>
    </row>
    <row r="278" spans="1:15" x14ac:dyDescent="0.25">
      <c r="A278" s="66" t="s">
        <v>465</v>
      </c>
      <c r="B278" s="67" t="s">
        <v>466</v>
      </c>
      <c r="C278" s="66" t="s">
        <v>1699</v>
      </c>
      <c r="D278" s="67" t="s">
        <v>1700</v>
      </c>
      <c r="E278" s="35">
        <v>0.56655290102389078</v>
      </c>
      <c r="F278" s="35"/>
      <c r="G278" s="23" t="s">
        <v>2584</v>
      </c>
      <c r="H278" s="73" t="s">
        <v>2583</v>
      </c>
      <c r="I278" s="22" t="s">
        <v>2583</v>
      </c>
      <c r="J278" s="78"/>
      <c r="K278" s="19"/>
      <c r="L278" s="19"/>
      <c r="M278" s="19" t="s">
        <v>2583</v>
      </c>
      <c r="N278" s="56">
        <v>313</v>
      </c>
      <c r="O278" s="21"/>
    </row>
    <row r="279" spans="1:15" x14ac:dyDescent="0.25">
      <c r="A279" s="66" t="s">
        <v>465</v>
      </c>
      <c r="B279" s="67" t="s">
        <v>466</v>
      </c>
      <c r="C279" s="66" t="s">
        <v>1701</v>
      </c>
      <c r="D279" s="67" t="s">
        <v>1702</v>
      </c>
      <c r="E279" s="35">
        <v>0.24534161490683229</v>
      </c>
      <c r="F279" s="35"/>
      <c r="G279" s="23" t="s">
        <v>2583</v>
      </c>
      <c r="H279" s="73" t="s">
        <v>2584</v>
      </c>
      <c r="I279" s="22" t="s">
        <v>2583</v>
      </c>
      <c r="J279" s="78"/>
      <c r="K279" s="19"/>
      <c r="L279" s="19"/>
      <c r="M279" s="19" t="s">
        <v>2583</v>
      </c>
      <c r="N279" s="56">
        <v>324</v>
      </c>
      <c r="O279" s="21"/>
    </row>
    <row r="280" spans="1:15" x14ac:dyDescent="0.25">
      <c r="A280" s="66" t="s">
        <v>465</v>
      </c>
      <c r="B280" s="67" t="s">
        <v>466</v>
      </c>
      <c r="C280" s="66" t="s">
        <v>1703</v>
      </c>
      <c r="D280" s="67" t="s">
        <v>1704</v>
      </c>
      <c r="E280" s="35">
        <v>0.64687499999999998</v>
      </c>
      <c r="F280" s="35"/>
      <c r="G280" s="23" t="s">
        <v>2584</v>
      </c>
      <c r="H280" s="73" t="s">
        <v>2583</v>
      </c>
      <c r="I280" s="22" t="s">
        <v>2583</v>
      </c>
      <c r="J280" s="78"/>
      <c r="K280" s="19"/>
      <c r="L280" s="19"/>
      <c r="M280" s="19" t="s">
        <v>2583</v>
      </c>
      <c r="N280" s="56">
        <v>346</v>
      </c>
      <c r="O280" s="21"/>
    </row>
    <row r="281" spans="1:15" x14ac:dyDescent="0.25">
      <c r="A281" s="66" t="s">
        <v>465</v>
      </c>
      <c r="B281" s="67" t="s">
        <v>466</v>
      </c>
      <c r="C281" s="66" t="s">
        <v>1705</v>
      </c>
      <c r="D281" s="67" t="s">
        <v>1706</v>
      </c>
      <c r="E281" s="35">
        <v>0.15217391304347827</v>
      </c>
      <c r="F281" s="35"/>
      <c r="G281" s="23" t="s">
        <v>2583</v>
      </c>
      <c r="H281" s="73" t="s">
        <v>2584</v>
      </c>
      <c r="I281" s="22" t="s">
        <v>2583</v>
      </c>
      <c r="J281" s="78"/>
      <c r="K281" s="19"/>
      <c r="L281" s="19"/>
      <c r="M281" s="19" t="s">
        <v>2583</v>
      </c>
      <c r="N281" s="56">
        <v>373</v>
      </c>
      <c r="O281" s="21"/>
    </row>
    <row r="282" spans="1:15" x14ac:dyDescent="0.25">
      <c r="A282" s="66" t="s">
        <v>465</v>
      </c>
      <c r="B282" s="67" t="s">
        <v>466</v>
      </c>
      <c r="C282" s="66" t="s">
        <v>1707</v>
      </c>
      <c r="D282" s="67" t="s">
        <v>1708</v>
      </c>
      <c r="E282" s="35">
        <v>0.60810810810810811</v>
      </c>
      <c r="F282" s="35"/>
      <c r="G282" s="23" t="s">
        <v>2584</v>
      </c>
      <c r="H282" s="73" t="s">
        <v>2583</v>
      </c>
      <c r="I282" s="22" t="s">
        <v>2583</v>
      </c>
      <c r="J282" s="78"/>
      <c r="K282" s="19"/>
      <c r="L282" s="19"/>
      <c r="M282" s="19" t="s">
        <v>2583</v>
      </c>
      <c r="N282" s="56">
        <v>227</v>
      </c>
      <c r="O282" s="21"/>
    </row>
    <row r="283" spans="1:15" x14ac:dyDescent="0.25">
      <c r="A283" s="66" t="s">
        <v>473</v>
      </c>
      <c r="B283" s="67" t="s">
        <v>474</v>
      </c>
      <c r="C283" s="66" t="s">
        <v>1361</v>
      </c>
      <c r="D283" s="67" t="s">
        <v>1709</v>
      </c>
      <c r="E283" s="35">
        <v>0.32142857142857145</v>
      </c>
      <c r="F283" s="35"/>
      <c r="G283" s="23" t="s">
        <v>2584</v>
      </c>
      <c r="H283" s="73" t="s">
        <v>2583</v>
      </c>
      <c r="I283" s="22" t="s">
        <v>2585</v>
      </c>
      <c r="J283" s="78"/>
      <c r="K283" s="19"/>
      <c r="L283" s="19" t="s">
        <v>2582</v>
      </c>
      <c r="M283" s="19" t="s">
        <v>2583</v>
      </c>
      <c r="N283" s="56">
        <v>27</v>
      </c>
      <c r="O283" s="21"/>
    </row>
    <row r="284" spans="1:15" x14ac:dyDescent="0.25">
      <c r="A284" s="66" t="s">
        <v>479</v>
      </c>
      <c r="B284" s="67" t="s">
        <v>480</v>
      </c>
      <c r="C284" s="66" t="s">
        <v>1371</v>
      </c>
      <c r="D284" s="67" t="s">
        <v>1710</v>
      </c>
      <c r="E284" s="35">
        <v>0.32448377581120946</v>
      </c>
      <c r="F284" s="35"/>
      <c r="G284" s="23" t="s">
        <v>2584</v>
      </c>
      <c r="H284" s="73" t="s">
        <v>2583</v>
      </c>
      <c r="I284" s="22" t="s">
        <v>2583</v>
      </c>
      <c r="J284" s="78"/>
      <c r="K284" s="19"/>
      <c r="L284" s="19"/>
      <c r="M284" s="19" t="s">
        <v>2583</v>
      </c>
      <c r="N284" s="56">
        <v>338</v>
      </c>
      <c r="O284" s="21"/>
    </row>
    <row r="285" spans="1:15" x14ac:dyDescent="0.25">
      <c r="A285" s="66" t="s">
        <v>479</v>
      </c>
      <c r="B285" s="67" t="s">
        <v>480</v>
      </c>
      <c r="C285" s="66" t="s">
        <v>1382</v>
      </c>
      <c r="D285" s="67" t="s">
        <v>1711</v>
      </c>
      <c r="E285" s="35">
        <v>0.25</v>
      </c>
      <c r="F285" s="35"/>
      <c r="G285" s="23" t="s">
        <v>2584</v>
      </c>
      <c r="H285" s="73" t="s">
        <v>2583</v>
      </c>
      <c r="I285" s="22" t="s">
        <v>2583</v>
      </c>
      <c r="J285" s="78"/>
      <c r="K285" s="19"/>
      <c r="L285" s="19"/>
      <c r="M285" s="19" t="s">
        <v>2583</v>
      </c>
      <c r="N285" s="56">
        <v>333</v>
      </c>
      <c r="O285" s="21"/>
    </row>
    <row r="286" spans="1:15" x14ac:dyDescent="0.25">
      <c r="A286" s="66" t="s">
        <v>479</v>
      </c>
      <c r="B286" s="67" t="s">
        <v>480</v>
      </c>
      <c r="C286" s="66" t="s">
        <v>1363</v>
      </c>
      <c r="D286" s="67" t="s">
        <v>1712</v>
      </c>
      <c r="E286" s="35">
        <v>0.20265780730897009</v>
      </c>
      <c r="F286" s="35"/>
      <c r="G286" s="23" t="s">
        <v>2583</v>
      </c>
      <c r="H286" s="73" t="s">
        <v>2584</v>
      </c>
      <c r="I286" s="22" t="s">
        <v>2583</v>
      </c>
      <c r="J286" s="78"/>
      <c r="K286" s="19"/>
      <c r="L286" s="19"/>
      <c r="M286" s="19" t="s">
        <v>2583</v>
      </c>
      <c r="N286" s="56">
        <v>311</v>
      </c>
      <c r="O286" s="21"/>
    </row>
    <row r="287" spans="1:15" x14ac:dyDescent="0.25">
      <c r="A287" s="66" t="s">
        <v>481</v>
      </c>
      <c r="B287" s="67" t="s">
        <v>482</v>
      </c>
      <c r="C287" s="66" t="s">
        <v>1361</v>
      </c>
      <c r="D287" s="67" t="s">
        <v>1713</v>
      </c>
      <c r="E287" s="35">
        <v>0.30952380952380953</v>
      </c>
      <c r="F287" s="35"/>
      <c r="G287" s="23" t="s">
        <v>2584</v>
      </c>
      <c r="H287" s="73" t="s">
        <v>2583</v>
      </c>
      <c r="I287" s="22" t="s">
        <v>2583</v>
      </c>
      <c r="J287" s="78"/>
      <c r="K287" s="19"/>
      <c r="L287" s="19"/>
      <c r="M287" s="19" t="s">
        <v>2583</v>
      </c>
      <c r="N287" s="56">
        <v>39</v>
      </c>
      <c r="O287" s="21"/>
    </row>
    <row r="288" spans="1:15" x14ac:dyDescent="0.25">
      <c r="A288" s="66" t="s">
        <v>481</v>
      </c>
      <c r="B288" s="67" t="s">
        <v>482</v>
      </c>
      <c r="C288" s="66" t="s">
        <v>1363</v>
      </c>
      <c r="D288" s="67" t="s">
        <v>1714</v>
      </c>
      <c r="E288" s="35">
        <v>0.25714285714285712</v>
      </c>
      <c r="F288" s="35"/>
      <c r="G288" s="23" t="s">
        <v>2584</v>
      </c>
      <c r="H288" s="73" t="s">
        <v>2583</v>
      </c>
      <c r="I288" s="22" t="s">
        <v>2583</v>
      </c>
      <c r="J288" s="78"/>
      <c r="K288" s="19"/>
      <c r="L288" s="19"/>
      <c r="M288" s="19" t="s">
        <v>2583</v>
      </c>
      <c r="N288" s="56">
        <v>35</v>
      </c>
      <c r="O288" s="21"/>
    </row>
    <row r="289" spans="1:15" x14ac:dyDescent="0.25">
      <c r="A289" s="66" t="s">
        <v>489</v>
      </c>
      <c r="B289" s="67" t="s">
        <v>490</v>
      </c>
      <c r="C289" s="66" t="s">
        <v>1361</v>
      </c>
      <c r="D289" s="67" t="s">
        <v>1715</v>
      </c>
      <c r="E289" s="35">
        <v>0.38709677419354838</v>
      </c>
      <c r="F289" s="35"/>
      <c r="G289" s="23" t="s">
        <v>2584</v>
      </c>
      <c r="H289" s="73" t="s">
        <v>2583</v>
      </c>
      <c r="I289" s="22" t="s">
        <v>2585</v>
      </c>
      <c r="J289" s="78"/>
      <c r="K289" s="19"/>
      <c r="L289" s="19" t="s">
        <v>2582</v>
      </c>
      <c r="M289" s="19" t="s">
        <v>2583</v>
      </c>
      <c r="N289" s="56">
        <v>33</v>
      </c>
      <c r="O289" s="21"/>
    </row>
    <row r="290" spans="1:15" x14ac:dyDescent="0.25">
      <c r="A290" s="66" t="s">
        <v>489</v>
      </c>
      <c r="B290" s="67" t="s">
        <v>490</v>
      </c>
      <c r="C290" s="66" t="s">
        <v>1363</v>
      </c>
      <c r="D290" s="67" t="s">
        <v>1716</v>
      </c>
      <c r="E290" s="35">
        <v>0.34210526315789475</v>
      </c>
      <c r="F290" s="35"/>
      <c r="G290" s="23" t="s">
        <v>2584</v>
      </c>
      <c r="H290" s="73" t="s">
        <v>2583</v>
      </c>
      <c r="I290" s="22" t="s">
        <v>2585</v>
      </c>
      <c r="J290" s="78"/>
      <c r="K290" s="19"/>
      <c r="L290" s="19" t="s">
        <v>2582</v>
      </c>
      <c r="M290" s="19" t="s">
        <v>2583</v>
      </c>
      <c r="N290" s="56">
        <v>42</v>
      </c>
      <c r="O290" s="21"/>
    </row>
    <row r="291" spans="1:15" x14ac:dyDescent="0.25">
      <c r="A291" s="66" t="s">
        <v>491</v>
      </c>
      <c r="B291" s="67" t="s">
        <v>492</v>
      </c>
      <c r="C291" s="66" t="s">
        <v>1361</v>
      </c>
      <c r="D291" s="67" t="s">
        <v>1717</v>
      </c>
      <c r="E291" s="35">
        <v>0.59782608695652173</v>
      </c>
      <c r="F291" s="35"/>
      <c r="G291" s="23" t="s">
        <v>2584</v>
      </c>
      <c r="H291" s="73" t="s">
        <v>2583</v>
      </c>
      <c r="I291" s="22" t="s">
        <v>2583</v>
      </c>
      <c r="J291" s="78"/>
      <c r="K291" s="19"/>
      <c r="L291" s="19"/>
      <c r="M291" s="19" t="s">
        <v>2583</v>
      </c>
      <c r="N291" s="56">
        <v>344</v>
      </c>
      <c r="O291" s="21"/>
    </row>
    <row r="292" spans="1:15" x14ac:dyDescent="0.25">
      <c r="A292" s="66" t="s">
        <v>491</v>
      </c>
      <c r="B292" s="67" t="s">
        <v>492</v>
      </c>
      <c r="C292" s="66" t="s">
        <v>1363</v>
      </c>
      <c r="D292" s="67" t="s">
        <v>1718</v>
      </c>
      <c r="E292" s="35">
        <v>0.48788927335640137</v>
      </c>
      <c r="F292" s="35"/>
      <c r="G292" s="23" t="s">
        <v>2584</v>
      </c>
      <c r="H292" s="73" t="s">
        <v>2583</v>
      </c>
      <c r="I292" s="22" t="s">
        <v>2583</v>
      </c>
      <c r="J292" s="78"/>
      <c r="K292" s="19"/>
      <c r="L292" s="19"/>
      <c r="M292" s="19" t="s">
        <v>2583</v>
      </c>
      <c r="N292" s="56">
        <v>308</v>
      </c>
      <c r="O292" s="21"/>
    </row>
    <row r="293" spans="1:15" x14ac:dyDescent="0.25">
      <c r="A293" s="66" t="s">
        <v>495</v>
      </c>
      <c r="B293" s="67" t="s">
        <v>496</v>
      </c>
      <c r="C293" s="66" t="s">
        <v>1361</v>
      </c>
      <c r="D293" s="67" t="s">
        <v>1719</v>
      </c>
      <c r="E293" s="35">
        <v>0.43548387096774194</v>
      </c>
      <c r="F293" s="35"/>
      <c r="G293" s="23" t="s">
        <v>2584</v>
      </c>
      <c r="H293" s="73" t="s">
        <v>2583</v>
      </c>
      <c r="I293" s="22" t="s">
        <v>2585</v>
      </c>
      <c r="J293" s="78"/>
      <c r="K293" s="19"/>
      <c r="L293" s="19" t="s">
        <v>2582</v>
      </c>
      <c r="M293" s="19" t="s">
        <v>2583</v>
      </c>
      <c r="N293" s="56">
        <v>62</v>
      </c>
      <c r="O293" s="21"/>
    </row>
    <row r="294" spans="1:15" x14ac:dyDescent="0.25">
      <c r="A294" s="66" t="s">
        <v>514</v>
      </c>
      <c r="B294" s="67" t="s">
        <v>515</v>
      </c>
      <c r="C294" s="66" t="s">
        <v>1402</v>
      </c>
      <c r="D294" s="67" t="s">
        <v>1720</v>
      </c>
      <c r="E294" s="35">
        <v>0.25365853658536586</v>
      </c>
      <c r="F294" s="35"/>
      <c r="G294" s="23" t="s">
        <v>2584</v>
      </c>
      <c r="H294" s="73" t="s">
        <v>2583</v>
      </c>
      <c r="I294" s="22" t="s">
        <v>2583</v>
      </c>
      <c r="J294" s="78"/>
      <c r="K294" s="19"/>
      <c r="L294" s="19"/>
      <c r="M294" s="19" t="s">
        <v>2583</v>
      </c>
      <c r="N294" s="56">
        <v>211</v>
      </c>
      <c r="O294" s="21"/>
    </row>
    <row r="295" spans="1:15" x14ac:dyDescent="0.25">
      <c r="A295" s="66" t="s">
        <v>514</v>
      </c>
      <c r="B295" s="67" t="s">
        <v>515</v>
      </c>
      <c r="C295" s="66" t="s">
        <v>1363</v>
      </c>
      <c r="D295" s="67" t="s">
        <v>1721</v>
      </c>
      <c r="E295" s="35">
        <v>0.29577464788732394</v>
      </c>
      <c r="F295" s="35"/>
      <c r="G295" s="23" t="s">
        <v>2584</v>
      </c>
      <c r="H295" s="73" t="s">
        <v>2583</v>
      </c>
      <c r="I295" s="22" t="s">
        <v>2583</v>
      </c>
      <c r="J295" s="78"/>
      <c r="K295" s="19"/>
      <c r="L295" s="19"/>
      <c r="M295" s="19" t="s">
        <v>2583</v>
      </c>
      <c r="N295" s="56">
        <v>148</v>
      </c>
      <c r="O295" s="21"/>
    </row>
    <row r="296" spans="1:15" x14ac:dyDescent="0.25">
      <c r="A296" s="66" t="s">
        <v>516</v>
      </c>
      <c r="B296" s="67" t="s">
        <v>517</v>
      </c>
      <c r="C296" s="66" t="s">
        <v>1361</v>
      </c>
      <c r="D296" s="67" t="s">
        <v>1722</v>
      </c>
      <c r="E296" s="35">
        <v>0.46666666666666667</v>
      </c>
      <c r="F296" s="35"/>
      <c r="G296" s="23" t="s">
        <v>2584</v>
      </c>
      <c r="H296" s="73" t="s">
        <v>2583</v>
      </c>
      <c r="I296" s="22" t="s">
        <v>2585</v>
      </c>
      <c r="J296" s="78"/>
      <c r="K296" s="19"/>
      <c r="L296" s="19" t="s">
        <v>2582</v>
      </c>
      <c r="M296" s="19" t="s">
        <v>2585</v>
      </c>
      <c r="N296" s="56">
        <v>143</v>
      </c>
      <c r="O296" s="21"/>
    </row>
    <row r="297" spans="1:15" x14ac:dyDescent="0.25">
      <c r="A297" s="66" t="s">
        <v>516</v>
      </c>
      <c r="B297" s="67" t="s">
        <v>517</v>
      </c>
      <c r="C297" s="66" t="s">
        <v>1363</v>
      </c>
      <c r="D297" s="67" t="s">
        <v>1723</v>
      </c>
      <c r="E297" s="35">
        <v>0.28000000000000003</v>
      </c>
      <c r="F297" s="35"/>
      <c r="G297" s="23" t="s">
        <v>2584</v>
      </c>
      <c r="H297" s="73" t="s">
        <v>2583</v>
      </c>
      <c r="I297" s="22" t="s">
        <v>2585</v>
      </c>
      <c r="J297" s="78"/>
      <c r="K297" s="19"/>
      <c r="L297" s="19" t="s">
        <v>2582</v>
      </c>
      <c r="M297" s="19" t="s">
        <v>2585</v>
      </c>
      <c r="N297" s="56">
        <v>81</v>
      </c>
      <c r="O297" s="21"/>
    </row>
    <row r="298" spans="1:15" x14ac:dyDescent="0.25">
      <c r="A298" s="66" t="s">
        <v>516</v>
      </c>
      <c r="B298" s="67" t="s">
        <v>517</v>
      </c>
      <c r="C298" s="66" t="s">
        <v>1382</v>
      </c>
      <c r="D298" s="67" t="s">
        <v>1724</v>
      </c>
      <c r="E298" s="35">
        <v>0.39344262295081966</v>
      </c>
      <c r="F298" s="35"/>
      <c r="G298" s="23" t="s">
        <v>2584</v>
      </c>
      <c r="H298" s="73" t="s">
        <v>2583</v>
      </c>
      <c r="I298" s="22" t="s">
        <v>2585</v>
      </c>
      <c r="J298" s="78"/>
      <c r="K298" s="19"/>
      <c r="L298" s="19" t="s">
        <v>2582</v>
      </c>
      <c r="M298" s="19" t="s">
        <v>2585</v>
      </c>
      <c r="N298" s="56">
        <v>57</v>
      </c>
      <c r="O298" s="21"/>
    </row>
    <row r="299" spans="1:15" x14ac:dyDescent="0.25">
      <c r="A299" s="66" t="s">
        <v>518</v>
      </c>
      <c r="B299" s="67" t="s">
        <v>519</v>
      </c>
      <c r="C299" s="66" t="s">
        <v>1361</v>
      </c>
      <c r="D299" s="67" t="s">
        <v>1725</v>
      </c>
      <c r="E299" s="35">
        <v>0.42857142857142855</v>
      </c>
      <c r="F299" s="35"/>
      <c r="G299" s="23" t="s">
        <v>2584</v>
      </c>
      <c r="H299" s="73" t="s">
        <v>2583</v>
      </c>
      <c r="I299" s="22" t="s">
        <v>2585</v>
      </c>
      <c r="J299" s="78"/>
      <c r="K299" s="19"/>
      <c r="L299" s="19" t="s">
        <v>2582</v>
      </c>
      <c r="M299" s="19" t="s">
        <v>2583</v>
      </c>
      <c r="N299" s="56">
        <v>36</v>
      </c>
      <c r="O299" s="21"/>
    </row>
    <row r="300" spans="1:15" x14ac:dyDescent="0.25">
      <c r="A300" s="66" t="s">
        <v>518</v>
      </c>
      <c r="B300" s="67" t="s">
        <v>519</v>
      </c>
      <c r="C300" s="66" t="s">
        <v>1363</v>
      </c>
      <c r="D300" s="67" t="s">
        <v>1726</v>
      </c>
      <c r="E300" s="35">
        <v>0.4</v>
      </c>
      <c r="F300" s="35"/>
      <c r="G300" s="23" t="s">
        <v>2584</v>
      </c>
      <c r="H300" s="73" t="s">
        <v>2583</v>
      </c>
      <c r="I300" s="22" t="s">
        <v>2585</v>
      </c>
      <c r="J300" s="78"/>
      <c r="K300" s="19"/>
      <c r="L300" s="19" t="s">
        <v>2582</v>
      </c>
      <c r="M300" s="19" t="s">
        <v>2583</v>
      </c>
      <c r="N300" s="56">
        <v>38</v>
      </c>
      <c r="O300" s="21"/>
    </row>
    <row r="301" spans="1:15" x14ac:dyDescent="0.25">
      <c r="A301" s="66" t="s">
        <v>526</v>
      </c>
      <c r="B301" s="67" t="s">
        <v>527</v>
      </c>
      <c r="C301" s="66" t="s">
        <v>1363</v>
      </c>
      <c r="D301" s="67" t="s">
        <v>1727</v>
      </c>
      <c r="E301" s="35">
        <v>0.16842105263157894</v>
      </c>
      <c r="F301" s="35"/>
      <c r="G301" s="23" t="s">
        <v>2583</v>
      </c>
      <c r="H301" s="73" t="s">
        <v>2584</v>
      </c>
      <c r="I301" s="22" t="s">
        <v>2583</v>
      </c>
      <c r="J301" s="78"/>
      <c r="K301" s="19"/>
      <c r="L301" s="19"/>
      <c r="M301" s="19" t="s">
        <v>2583</v>
      </c>
      <c r="N301" s="56">
        <v>192</v>
      </c>
      <c r="O301" s="21"/>
    </row>
    <row r="302" spans="1:15" x14ac:dyDescent="0.25">
      <c r="A302" s="66" t="s">
        <v>526</v>
      </c>
      <c r="B302" s="67" t="s">
        <v>527</v>
      </c>
      <c r="C302" s="66" t="s">
        <v>1402</v>
      </c>
      <c r="D302" s="67" t="s">
        <v>1728</v>
      </c>
      <c r="E302" s="35">
        <v>0.23547400611620795</v>
      </c>
      <c r="F302" s="35"/>
      <c r="G302" s="23" t="s">
        <v>2583</v>
      </c>
      <c r="H302" s="73" t="s">
        <v>2584</v>
      </c>
      <c r="I302" s="22" t="s">
        <v>2583</v>
      </c>
      <c r="J302" s="78"/>
      <c r="K302" s="19"/>
      <c r="L302" s="19"/>
      <c r="M302" s="19" t="s">
        <v>2583</v>
      </c>
      <c r="N302" s="56">
        <v>328</v>
      </c>
      <c r="O302" s="21"/>
    </row>
    <row r="303" spans="1:15" x14ac:dyDescent="0.25">
      <c r="A303" s="66" t="s">
        <v>526</v>
      </c>
      <c r="B303" s="67" t="s">
        <v>527</v>
      </c>
      <c r="C303" s="66" t="s">
        <v>1382</v>
      </c>
      <c r="D303" s="67" t="s">
        <v>1729</v>
      </c>
      <c r="E303" s="35">
        <v>0.26666666666666666</v>
      </c>
      <c r="F303" s="35"/>
      <c r="G303" s="23" t="s">
        <v>2584</v>
      </c>
      <c r="H303" s="73" t="s">
        <v>2583</v>
      </c>
      <c r="I303" s="22" t="s">
        <v>2583</v>
      </c>
      <c r="J303" s="78"/>
      <c r="K303" s="19"/>
      <c r="L303" s="19"/>
      <c r="M303" s="19" t="s">
        <v>2583</v>
      </c>
      <c r="N303" s="56">
        <v>157</v>
      </c>
      <c r="O303" s="21"/>
    </row>
    <row r="304" spans="1:15" x14ac:dyDescent="0.25">
      <c r="A304" s="66" t="s">
        <v>528</v>
      </c>
      <c r="B304" s="67" t="s">
        <v>529</v>
      </c>
      <c r="C304" s="66" t="s">
        <v>1361</v>
      </c>
      <c r="D304" s="67" t="s">
        <v>1730</v>
      </c>
      <c r="E304" s="35">
        <v>0.38392857142857145</v>
      </c>
      <c r="F304" s="35"/>
      <c r="G304" s="23" t="s">
        <v>2584</v>
      </c>
      <c r="H304" s="73" t="s">
        <v>2583</v>
      </c>
      <c r="I304" s="22" t="s">
        <v>2583</v>
      </c>
      <c r="J304" s="78"/>
      <c r="K304" s="19"/>
      <c r="L304" s="19"/>
      <c r="M304" s="19" t="s">
        <v>2583</v>
      </c>
      <c r="N304" s="56">
        <v>115</v>
      </c>
      <c r="O304" s="21"/>
    </row>
    <row r="305" spans="1:15" x14ac:dyDescent="0.25">
      <c r="A305" s="66" t="s">
        <v>531</v>
      </c>
      <c r="B305" s="67" t="s">
        <v>532</v>
      </c>
      <c r="C305" s="66" t="s">
        <v>1361</v>
      </c>
      <c r="D305" s="67" t="s">
        <v>1731</v>
      </c>
      <c r="E305" s="35">
        <v>0.28934010152284262</v>
      </c>
      <c r="F305" s="35"/>
      <c r="G305" s="23" t="s">
        <v>2584</v>
      </c>
      <c r="H305" s="73" t="s">
        <v>2583</v>
      </c>
      <c r="I305" s="22" t="s">
        <v>2583</v>
      </c>
      <c r="J305" s="78"/>
      <c r="K305" s="19"/>
      <c r="L305" s="19"/>
      <c r="M305" s="19" t="s">
        <v>2583</v>
      </c>
      <c r="N305" s="56">
        <v>195</v>
      </c>
      <c r="O305" s="21"/>
    </row>
    <row r="306" spans="1:15" x14ac:dyDescent="0.25">
      <c r="A306" s="66" t="s">
        <v>533</v>
      </c>
      <c r="B306" s="67" t="s">
        <v>534</v>
      </c>
      <c r="C306" s="66" t="s">
        <v>1539</v>
      </c>
      <c r="D306" s="67" t="s">
        <v>1732</v>
      </c>
      <c r="E306" s="35">
        <v>0.53503184713375795</v>
      </c>
      <c r="F306" s="35"/>
      <c r="G306" s="23" t="s">
        <v>2584</v>
      </c>
      <c r="H306" s="73" t="s">
        <v>2583</v>
      </c>
      <c r="I306" s="22" t="s">
        <v>2585</v>
      </c>
      <c r="J306" s="78" t="s">
        <v>2580</v>
      </c>
      <c r="K306" s="19"/>
      <c r="L306" s="19"/>
      <c r="M306" s="19" t="s">
        <v>2583</v>
      </c>
      <c r="N306" s="56">
        <v>164</v>
      </c>
      <c r="O306" s="21"/>
    </row>
    <row r="307" spans="1:15" x14ac:dyDescent="0.25">
      <c r="A307" s="66" t="s">
        <v>533</v>
      </c>
      <c r="B307" s="67" t="s">
        <v>534</v>
      </c>
      <c r="C307" s="66" t="s">
        <v>1382</v>
      </c>
      <c r="D307" s="67" t="s">
        <v>1733</v>
      </c>
      <c r="E307" s="35">
        <v>0.30384615384615382</v>
      </c>
      <c r="F307" s="35"/>
      <c r="G307" s="23" t="s">
        <v>2584</v>
      </c>
      <c r="H307" s="73" t="s">
        <v>2583</v>
      </c>
      <c r="I307" s="22" t="s">
        <v>2583</v>
      </c>
      <c r="J307" s="78"/>
      <c r="K307" s="19"/>
      <c r="L307" s="19"/>
      <c r="M307" s="19" t="s">
        <v>2583</v>
      </c>
      <c r="N307" s="56">
        <v>579</v>
      </c>
      <c r="O307" s="21"/>
    </row>
    <row r="308" spans="1:15" x14ac:dyDescent="0.25">
      <c r="A308" s="66" t="s">
        <v>533</v>
      </c>
      <c r="B308" s="67" t="s">
        <v>534</v>
      </c>
      <c r="C308" s="66" t="s">
        <v>1363</v>
      </c>
      <c r="D308" s="67" t="s">
        <v>1734</v>
      </c>
      <c r="E308" s="35">
        <v>0.28980891719745222</v>
      </c>
      <c r="F308" s="35"/>
      <c r="G308" s="23" t="s">
        <v>2584</v>
      </c>
      <c r="H308" s="73" t="s">
        <v>2583</v>
      </c>
      <c r="I308" s="22" t="s">
        <v>2583</v>
      </c>
      <c r="J308" s="78"/>
      <c r="K308" s="19"/>
      <c r="L308" s="19"/>
      <c r="M308" s="19" t="s">
        <v>2583</v>
      </c>
      <c r="N308" s="56">
        <v>344</v>
      </c>
      <c r="O308" s="21"/>
    </row>
    <row r="309" spans="1:15" x14ac:dyDescent="0.25">
      <c r="A309" s="66" t="s">
        <v>533</v>
      </c>
      <c r="B309" s="67" t="s">
        <v>534</v>
      </c>
      <c r="C309" s="66" t="s">
        <v>1361</v>
      </c>
      <c r="D309" s="67" t="s">
        <v>1735</v>
      </c>
      <c r="E309" s="35">
        <v>0.37135922330097088</v>
      </c>
      <c r="F309" s="35"/>
      <c r="G309" s="23" t="s">
        <v>2584</v>
      </c>
      <c r="H309" s="73" t="s">
        <v>2583</v>
      </c>
      <c r="I309" s="22" t="s">
        <v>2583</v>
      </c>
      <c r="J309" s="78"/>
      <c r="K309" s="19"/>
      <c r="L309" s="19"/>
      <c r="M309" s="19" t="s">
        <v>2583</v>
      </c>
      <c r="N309" s="56">
        <v>410</v>
      </c>
      <c r="O309" s="21"/>
    </row>
    <row r="310" spans="1:15" x14ac:dyDescent="0.25">
      <c r="A310" s="66" t="s">
        <v>535</v>
      </c>
      <c r="B310" s="67" t="s">
        <v>536</v>
      </c>
      <c r="C310" s="66" t="s">
        <v>1402</v>
      </c>
      <c r="D310" s="67" t="s">
        <v>1736</v>
      </c>
      <c r="E310" s="35">
        <v>0.57602339181286555</v>
      </c>
      <c r="F310" s="35"/>
      <c r="G310" s="23" t="s">
        <v>2584</v>
      </c>
      <c r="H310" s="73" t="s">
        <v>2583</v>
      </c>
      <c r="I310" s="22" t="s">
        <v>2583</v>
      </c>
      <c r="J310" s="78"/>
      <c r="K310" s="19"/>
      <c r="L310" s="19"/>
      <c r="M310" s="19" t="s">
        <v>2583</v>
      </c>
      <c r="N310" s="56">
        <v>350</v>
      </c>
      <c r="O310" s="21"/>
    </row>
    <row r="311" spans="1:15" x14ac:dyDescent="0.25">
      <c r="A311" s="66" t="s">
        <v>535</v>
      </c>
      <c r="B311" s="67" t="s">
        <v>536</v>
      </c>
      <c r="C311" s="66" t="s">
        <v>1363</v>
      </c>
      <c r="D311" s="67" t="s">
        <v>1737</v>
      </c>
      <c r="E311" s="35">
        <v>0.34504792332268369</v>
      </c>
      <c r="F311" s="35"/>
      <c r="G311" s="23" t="s">
        <v>2584</v>
      </c>
      <c r="H311" s="73" t="s">
        <v>2583</v>
      </c>
      <c r="I311" s="22" t="s">
        <v>2583</v>
      </c>
      <c r="J311" s="78"/>
      <c r="K311" s="19"/>
      <c r="L311" s="19"/>
      <c r="M311" s="19" t="s">
        <v>2583</v>
      </c>
      <c r="N311" s="56">
        <v>338</v>
      </c>
      <c r="O311" s="21"/>
    </row>
    <row r="312" spans="1:15" x14ac:dyDescent="0.25">
      <c r="A312" s="66" t="s">
        <v>535</v>
      </c>
      <c r="B312" s="67" t="s">
        <v>536</v>
      </c>
      <c r="C312" s="66" t="s">
        <v>1382</v>
      </c>
      <c r="D312" s="67" t="s">
        <v>1738</v>
      </c>
      <c r="E312" s="35">
        <v>0.44602272727272729</v>
      </c>
      <c r="F312" s="35"/>
      <c r="G312" s="23" t="s">
        <v>2584</v>
      </c>
      <c r="H312" s="73" t="s">
        <v>2583</v>
      </c>
      <c r="I312" s="22" t="s">
        <v>2583</v>
      </c>
      <c r="J312" s="78"/>
      <c r="K312" s="19"/>
      <c r="L312" s="19"/>
      <c r="M312" s="19" t="s">
        <v>2583</v>
      </c>
      <c r="N312" s="56">
        <v>349</v>
      </c>
      <c r="O312" s="21"/>
    </row>
    <row r="313" spans="1:15" x14ac:dyDescent="0.25">
      <c r="A313" s="66" t="s">
        <v>537</v>
      </c>
      <c r="B313" s="67" t="s">
        <v>538</v>
      </c>
      <c r="C313" s="66" t="s">
        <v>1361</v>
      </c>
      <c r="D313" s="67" t="s">
        <v>1739</v>
      </c>
      <c r="E313" s="35">
        <v>0.37325905292479111</v>
      </c>
      <c r="F313" s="35"/>
      <c r="G313" s="23" t="s">
        <v>2584</v>
      </c>
      <c r="H313" s="73" t="s">
        <v>2583</v>
      </c>
      <c r="I313" s="22" t="s">
        <v>2583</v>
      </c>
      <c r="J313" s="78"/>
      <c r="K313" s="19"/>
      <c r="L313" s="19"/>
      <c r="M313" s="19" t="s">
        <v>2583</v>
      </c>
      <c r="N313" s="56">
        <v>369</v>
      </c>
      <c r="O313" s="21"/>
    </row>
    <row r="314" spans="1:15" x14ac:dyDescent="0.25">
      <c r="A314" s="66" t="s">
        <v>541</v>
      </c>
      <c r="B314" s="67" t="s">
        <v>542</v>
      </c>
      <c r="C314" s="66" t="s">
        <v>1361</v>
      </c>
      <c r="D314" s="67" t="s">
        <v>1740</v>
      </c>
      <c r="E314" s="35">
        <v>0.21011673151750973</v>
      </c>
      <c r="F314" s="35"/>
      <c r="G314" s="23" t="s">
        <v>2583</v>
      </c>
      <c r="H314" s="73" t="s">
        <v>2584</v>
      </c>
      <c r="I314" s="22" t="s">
        <v>2585</v>
      </c>
      <c r="J314" s="78"/>
      <c r="K314" s="19"/>
      <c r="L314" s="19" t="s">
        <v>2582</v>
      </c>
      <c r="M314" s="19" t="s">
        <v>2583</v>
      </c>
      <c r="N314" s="56">
        <v>252</v>
      </c>
      <c r="O314" s="21"/>
    </row>
    <row r="315" spans="1:15" x14ac:dyDescent="0.25">
      <c r="A315" s="66" t="s">
        <v>543</v>
      </c>
      <c r="B315" s="67" t="s">
        <v>544</v>
      </c>
      <c r="C315" s="66" t="s">
        <v>1361</v>
      </c>
      <c r="D315" s="67" t="s">
        <v>1741</v>
      </c>
      <c r="E315" s="35">
        <v>0.30681818181818182</v>
      </c>
      <c r="F315" s="35"/>
      <c r="G315" s="23" t="s">
        <v>2584</v>
      </c>
      <c r="H315" s="73" t="s">
        <v>2583</v>
      </c>
      <c r="I315" s="22" t="s">
        <v>2583</v>
      </c>
      <c r="J315" s="78"/>
      <c r="K315" s="19"/>
      <c r="L315" s="19"/>
      <c r="M315" s="19" t="s">
        <v>2583</v>
      </c>
      <c r="N315" s="56">
        <v>175</v>
      </c>
      <c r="O315" s="21"/>
    </row>
    <row r="316" spans="1:15" x14ac:dyDescent="0.25">
      <c r="A316" s="66" t="s">
        <v>545</v>
      </c>
      <c r="B316" s="67" t="s">
        <v>546</v>
      </c>
      <c r="C316" s="66" t="s">
        <v>1361</v>
      </c>
      <c r="D316" s="67" t="s">
        <v>1742</v>
      </c>
      <c r="E316" s="35">
        <v>0.24034334763948498</v>
      </c>
      <c r="F316" s="35"/>
      <c r="G316" s="23" t="s">
        <v>2583</v>
      </c>
      <c r="H316" s="73" t="s">
        <v>2584</v>
      </c>
      <c r="I316" s="22" t="s">
        <v>2583</v>
      </c>
      <c r="J316" s="78"/>
      <c r="K316" s="19"/>
      <c r="L316" s="19"/>
      <c r="M316" s="19" t="s">
        <v>2583</v>
      </c>
      <c r="N316" s="56">
        <v>425</v>
      </c>
      <c r="O316" s="21"/>
    </row>
    <row r="317" spans="1:15" x14ac:dyDescent="0.25">
      <c r="A317" s="66" t="s">
        <v>547</v>
      </c>
      <c r="B317" s="67" t="s">
        <v>548</v>
      </c>
      <c r="C317" s="66" t="s">
        <v>1361</v>
      </c>
      <c r="D317" s="67" t="s">
        <v>1743</v>
      </c>
      <c r="E317" s="35">
        <v>0.41772151898734178</v>
      </c>
      <c r="F317" s="35"/>
      <c r="G317" s="23" t="s">
        <v>2584</v>
      </c>
      <c r="H317" s="73" t="s">
        <v>2583</v>
      </c>
      <c r="I317" s="22" t="s">
        <v>2583</v>
      </c>
      <c r="J317" s="78"/>
      <c r="K317" s="19"/>
      <c r="L317" s="19"/>
      <c r="M317" s="19" t="s">
        <v>2583</v>
      </c>
      <c r="N317" s="56">
        <v>157</v>
      </c>
      <c r="O317" s="21"/>
    </row>
    <row r="318" spans="1:15" x14ac:dyDescent="0.25">
      <c r="A318" s="66" t="s">
        <v>547</v>
      </c>
      <c r="B318" s="67" t="s">
        <v>548</v>
      </c>
      <c r="C318" s="66" t="s">
        <v>1363</v>
      </c>
      <c r="D318" s="67" t="s">
        <v>1744</v>
      </c>
      <c r="E318" s="35">
        <v>0.45669291338582679</v>
      </c>
      <c r="F318" s="35"/>
      <c r="G318" s="23" t="s">
        <v>2584</v>
      </c>
      <c r="H318" s="73" t="s">
        <v>2583</v>
      </c>
      <c r="I318" s="22" t="s">
        <v>2583</v>
      </c>
      <c r="J318" s="78"/>
      <c r="K318" s="19"/>
      <c r="L318" s="19"/>
      <c r="M318" s="19" t="s">
        <v>2583</v>
      </c>
      <c r="N318" s="56">
        <v>129</v>
      </c>
      <c r="O318" s="21"/>
    </row>
    <row r="319" spans="1:15" x14ac:dyDescent="0.25">
      <c r="A319" s="66" t="s">
        <v>549</v>
      </c>
      <c r="B319" s="67" t="s">
        <v>550</v>
      </c>
      <c r="C319" s="66" t="s">
        <v>1361</v>
      </c>
      <c r="D319" s="67" t="s">
        <v>1745</v>
      </c>
      <c r="E319" s="35">
        <v>0.45232273838630804</v>
      </c>
      <c r="F319" s="35"/>
      <c r="G319" s="23" t="s">
        <v>2584</v>
      </c>
      <c r="H319" s="73" t="s">
        <v>2583</v>
      </c>
      <c r="I319" s="22" t="s">
        <v>2585</v>
      </c>
      <c r="J319" s="78"/>
      <c r="K319" s="19"/>
      <c r="L319" s="19" t="s">
        <v>2582</v>
      </c>
      <c r="M319" s="19" t="s">
        <v>2583</v>
      </c>
      <c r="N319" s="56">
        <v>410</v>
      </c>
      <c r="O319" s="21"/>
    </row>
    <row r="320" spans="1:15" x14ac:dyDescent="0.25">
      <c r="A320" s="66" t="s">
        <v>549</v>
      </c>
      <c r="B320" s="67" t="s">
        <v>550</v>
      </c>
      <c r="C320" s="66" t="s">
        <v>1363</v>
      </c>
      <c r="D320" s="67" t="s">
        <v>1746</v>
      </c>
      <c r="E320" s="35">
        <v>0.29447852760736198</v>
      </c>
      <c r="F320" s="35"/>
      <c r="G320" s="23" t="s">
        <v>2584</v>
      </c>
      <c r="H320" s="73" t="s">
        <v>2583</v>
      </c>
      <c r="I320" s="22" t="s">
        <v>2585</v>
      </c>
      <c r="J320" s="78"/>
      <c r="K320" s="19"/>
      <c r="L320" s="19" t="s">
        <v>2582</v>
      </c>
      <c r="M320" s="19" t="s">
        <v>2583</v>
      </c>
      <c r="N320" s="56">
        <v>330</v>
      </c>
      <c r="O320" s="21"/>
    </row>
    <row r="321" spans="1:15" x14ac:dyDescent="0.25">
      <c r="A321" s="66" t="s">
        <v>549</v>
      </c>
      <c r="B321" s="67" t="s">
        <v>550</v>
      </c>
      <c r="C321" s="66" t="s">
        <v>1382</v>
      </c>
      <c r="D321" s="67" t="s">
        <v>1747</v>
      </c>
      <c r="E321" s="35">
        <v>0.38372093023255816</v>
      </c>
      <c r="F321" s="35"/>
      <c r="G321" s="23" t="s">
        <v>2584</v>
      </c>
      <c r="H321" s="73" t="s">
        <v>2583</v>
      </c>
      <c r="I321" s="22" t="s">
        <v>2585</v>
      </c>
      <c r="J321" s="78"/>
      <c r="K321" s="19"/>
      <c r="L321" s="19" t="s">
        <v>2582</v>
      </c>
      <c r="M321" s="19" t="s">
        <v>2583</v>
      </c>
      <c r="N321" s="56">
        <v>267</v>
      </c>
      <c r="O321" s="21"/>
    </row>
    <row r="322" spans="1:15" x14ac:dyDescent="0.25">
      <c r="A322" s="66" t="s">
        <v>551</v>
      </c>
      <c r="B322" s="67" t="s">
        <v>552</v>
      </c>
      <c r="C322" s="66" t="s">
        <v>1361</v>
      </c>
      <c r="D322" s="67" t="s">
        <v>1748</v>
      </c>
      <c r="E322" s="35">
        <v>0.28205128205128205</v>
      </c>
      <c r="F322" s="35"/>
      <c r="G322" s="23" t="s">
        <v>2584</v>
      </c>
      <c r="H322" s="73" t="s">
        <v>2583</v>
      </c>
      <c r="I322" s="22" t="s">
        <v>2585</v>
      </c>
      <c r="J322" s="78"/>
      <c r="K322" s="19"/>
      <c r="L322" s="19" t="s">
        <v>2582</v>
      </c>
      <c r="M322" s="19" t="s">
        <v>2583</v>
      </c>
      <c r="N322" s="56">
        <v>76</v>
      </c>
      <c r="O322" s="21"/>
    </row>
    <row r="323" spans="1:15" x14ac:dyDescent="0.25">
      <c r="A323" s="66" t="s">
        <v>553</v>
      </c>
      <c r="B323" s="67" t="s">
        <v>554</v>
      </c>
      <c r="C323" s="66" t="s">
        <v>1428</v>
      </c>
      <c r="D323" s="67" t="s">
        <v>1749</v>
      </c>
      <c r="E323" s="35">
        <v>0.42666666666666669</v>
      </c>
      <c r="F323" s="35"/>
      <c r="G323" s="23" t="s">
        <v>2584</v>
      </c>
      <c r="H323" s="73" t="s">
        <v>2583</v>
      </c>
      <c r="I323" s="22" t="s">
        <v>2583</v>
      </c>
      <c r="J323" s="78"/>
      <c r="K323" s="19"/>
      <c r="L323" s="19"/>
      <c r="M323" s="19" t="s">
        <v>2583</v>
      </c>
      <c r="N323" s="56">
        <v>166</v>
      </c>
      <c r="O323" s="21"/>
    </row>
    <row r="324" spans="1:15" x14ac:dyDescent="0.25">
      <c r="A324" s="66" t="s">
        <v>553</v>
      </c>
      <c r="B324" s="67" t="s">
        <v>554</v>
      </c>
      <c r="C324" s="66" t="s">
        <v>1363</v>
      </c>
      <c r="D324" s="67" t="s">
        <v>1750</v>
      </c>
      <c r="E324" s="35">
        <v>0.40350877192982454</v>
      </c>
      <c r="F324" s="35"/>
      <c r="G324" s="23" t="s">
        <v>2584</v>
      </c>
      <c r="H324" s="73" t="s">
        <v>2583</v>
      </c>
      <c r="I324" s="22" t="s">
        <v>2583</v>
      </c>
      <c r="J324" s="78"/>
      <c r="K324" s="19"/>
      <c r="L324" s="19"/>
      <c r="M324" s="19" t="s">
        <v>2583</v>
      </c>
      <c r="N324" s="56">
        <v>173</v>
      </c>
      <c r="O324" s="21"/>
    </row>
    <row r="325" spans="1:15" x14ac:dyDescent="0.25">
      <c r="A325" s="66" t="s">
        <v>565</v>
      </c>
      <c r="B325" s="67" t="s">
        <v>566</v>
      </c>
      <c r="C325" s="66" t="s">
        <v>1539</v>
      </c>
      <c r="D325" s="67" t="s">
        <v>1751</v>
      </c>
      <c r="E325" s="35">
        <v>0.55989583333333337</v>
      </c>
      <c r="F325" s="35"/>
      <c r="G325" s="23" t="s">
        <v>2584</v>
      </c>
      <c r="H325" s="73" t="s">
        <v>2583</v>
      </c>
      <c r="I325" s="22" t="s">
        <v>2585</v>
      </c>
      <c r="J325" s="78"/>
      <c r="K325" s="19"/>
      <c r="L325" s="19" t="s">
        <v>2582</v>
      </c>
      <c r="M325" s="19" t="s">
        <v>2583</v>
      </c>
      <c r="N325" s="56">
        <v>366</v>
      </c>
      <c r="O325" s="21"/>
    </row>
    <row r="326" spans="1:15" x14ac:dyDescent="0.25">
      <c r="A326" s="66" t="s">
        <v>565</v>
      </c>
      <c r="B326" s="67" t="s">
        <v>566</v>
      </c>
      <c r="C326" s="66" t="s">
        <v>1752</v>
      </c>
      <c r="D326" s="67" t="s">
        <v>1753</v>
      </c>
      <c r="E326" s="35">
        <v>0.59077809798270897</v>
      </c>
      <c r="F326" s="35"/>
      <c r="G326" s="23" t="s">
        <v>2584</v>
      </c>
      <c r="H326" s="73" t="s">
        <v>2583</v>
      </c>
      <c r="I326" s="22" t="s">
        <v>2585</v>
      </c>
      <c r="J326" s="78"/>
      <c r="K326" s="19"/>
      <c r="L326" s="19" t="s">
        <v>2582</v>
      </c>
      <c r="M326" s="19" t="s">
        <v>2583</v>
      </c>
      <c r="N326" s="56">
        <v>323</v>
      </c>
      <c r="O326" s="21"/>
    </row>
    <row r="327" spans="1:15" x14ac:dyDescent="0.25">
      <c r="A327" s="66" t="s">
        <v>565</v>
      </c>
      <c r="B327" s="67" t="s">
        <v>566</v>
      </c>
      <c r="C327" s="66" t="s">
        <v>1494</v>
      </c>
      <c r="D327" s="67" t="s">
        <v>1754</v>
      </c>
      <c r="E327" s="35">
        <v>0.54651162790697672</v>
      </c>
      <c r="F327" s="35"/>
      <c r="G327" s="23" t="s">
        <v>2584</v>
      </c>
      <c r="H327" s="73" t="s">
        <v>2583</v>
      </c>
      <c r="I327" s="22" t="s">
        <v>2585</v>
      </c>
      <c r="J327" s="78"/>
      <c r="K327" s="19"/>
      <c r="L327" s="19" t="s">
        <v>2582</v>
      </c>
      <c r="M327" s="19" t="s">
        <v>2583</v>
      </c>
      <c r="N327" s="56">
        <v>114</v>
      </c>
      <c r="O327" s="21"/>
    </row>
    <row r="328" spans="1:15" x14ac:dyDescent="0.25">
      <c r="A328" s="66" t="s">
        <v>565</v>
      </c>
      <c r="B328" s="67" t="s">
        <v>566</v>
      </c>
      <c r="C328" s="66" t="s">
        <v>1534</v>
      </c>
      <c r="D328" s="67" t="s">
        <v>1755</v>
      </c>
      <c r="E328" s="35">
        <v>0.55769230769230771</v>
      </c>
      <c r="F328" s="35"/>
      <c r="G328" s="23" t="s">
        <v>2584</v>
      </c>
      <c r="H328" s="73" t="s">
        <v>2583</v>
      </c>
      <c r="I328" s="22" t="s">
        <v>2585</v>
      </c>
      <c r="J328" s="78"/>
      <c r="K328" s="19"/>
      <c r="L328" s="19" t="s">
        <v>2582</v>
      </c>
      <c r="M328" s="19" t="s">
        <v>2583</v>
      </c>
      <c r="N328" s="56">
        <v>178</v>
      </c>
      <c r="O328" s="21"/>
    </row>
    <row r="329" spans="1:15" x14ac:dyDescent="0.25">
      <c r="A329" s="66" t="s">
        <v>565</v>
      </c>
      <c r="B329" s="67" t="s">
        <v>566</v>
      </c>
      <c r="C329" s="66" t="s">
        <v>1756</v>
      </c>
      <c r="D329" s="67" t="s">
        <v>1755</v>
      </c>
      <c r="E329" s="35">
        <v>0.55769230769230771</v>
      </c>
      <c r="F329" s="35"/>
      <c r="G329" s="23" t="s">
        <v>2584</v>
      </c>
      <c r="H329" s="73" t="s">
        <v>2583</v>
      </c>
      <c r="I329" s="22" t="s">
        <v>2585</v>
      </c>
      <c r="J329" s="78"/>
      <c r="K329" s="19"/>
      <c r="L329" s="19" t="s">
        <v>2582</v>
      </c>
      <c r="M329" s="19" t="s">
        <v>2583</v>
      </c>
      <c r="N329" s="56">
        <v>178</v>
      </c>
      <c r="O329" s="21"/>
    </row>
    <row r="330" spans="1:15" x14ac:dyDescent="0.25">
      <c r="A330" s="66" t="s">
        <v>565</v>
      </c>
      <c r="B330" s="67" t="s">
        <v>566</v>
      </c>
      <c r="C330" s="66" t="s">
        <v>1757</v>
      </c>
      <c r="D330" s="67" t="s">
        <v>1758</v>
      </c>
      <c r="E330" s="35">
        <v>0.5283582089552239</v>
      </c>
      <c r="F330" s="35"/>
      <c r="G330" s="23" t="s">
        <v>2584</v>
      </c>
      <c r="H330" s="73" t="s">
        <v>2583</v>
      </c>
      <c r="I330" s="22" t="s">
        <v>2585</v>
      </c>
      <c r="J330" s="78"/>
      <c r="K330" s="19"/>
      <c r="L330" s="19" t="s">
        <v>2582</v>
      </c>
      <c r="M330" s="19" t="s">
        <v>2583</v>
      </c>
      <c r="N330" s="56">
        <v>644</v>
      </c>
      <c r="O330" s="21"/>
    </row>
    <row r="331" spans="1:15" x14ac:dyDescent="0.25">
      <c r="A331" s="66" t="s">
        <v>565</v>
      </c>
      <c r="B331" s="67" t="s">
        <v>566</v>
      </c>
      <c r="C331" s="66" t="s">
        <v>1759</v>
      </c>
      <c r="D331" s="67" t="s">
        <v>1760</v>
      </c>
      <c r="E331" s="35">
        <v>0.48309178743961351</v>
      </c>
      <c r="F331" s="35"/>
      <c r="G331" s="23" t="s">
        <v>2584</v>
      </c>
      <c r="H331" s="73" t="s">
        <v>2583</v>
      </c>
      <c r="I331" s="22" t="s">
        <v>2585</v>
      </c>
      <c r="J331" s="78"/>
      <c r="K331" s="19"/>
      <c r="L331" s="19" t="s">
        <v>2582</v>
      </c>
      <c r="M331" s="19" t="s">
        <v>2583</v>
      </c>
      <c r="N331" s="56">
        <v>417</v>
      </c>
      <c r="O331" s="21"/>
    </row>
    <row r="332" spans="1:15" x14ac:dyDescent="0.25">
      <c r="A332" s="66" t="s">
        <v>565</v>
      </c>
      <c r="B332" s="67" t="s">
        <v>566</v>
      </c>
      <c r="C332" s="66" t="s">
        <v>1428</v>
      </c>
      <c r="D332" s="67" t="s">
        <v>1761</v>
      </c>
      <c r="E332" s="35">
        <v>0.55593220338983051</v>
      </c>
      <c r="F332" s="35"/>
      <c r="G332" s="23" t="s">
        <v>2584</v>
      </c>
      <c r="H332" s="73" t="s">
        <v>2583</v>
      </c>
      <c r="I332" s="22" t="s">
        <v>2585</v>
      </c>
      <c r="J332" s="78"/>
      <c r="K332" s="19"/>
      <c r="L332" s="19" t="s">
        <v>2582</v>
      </c>
      <c r="M332" s="19" t="s">
        <v>2583</v>
      </c>
      <c r="N332" s="56">
        <v>305</v>
      </c>
      <c r="O332" s="21"/>
    </row>
    <row r="333" spans="1:15" x14ac:dyDescent="0.25">
      <c r="A333" s="66" t="s">
        <v>565</v>
      </c>
      <c r="B333" s="67" t="s">
        <v>566</v>
      </c>
      <c r="C333" s="66" t="s">
        <v>1363</v>
      </c>
      <c r="D333" s="67" t="s">
        <v>1762</v>
      </c>
      <c r="E333" s="35">
        <v>0.49079754601226994</v>
      </c>
      <c r="F333" s="35"/>
      <c r="G333" s="23" t="s">
        <v>2584</v>
      </c>
      <c r="H333" s="73" t="s">
        <v>2583</v>
      </c>
      <c r="I333" s="22" t="s">
        <v>2585</v>
      </c>
      <c r="J333" s="78"/>
      <c r="K333" s="19"/>
      <c r="L333" s="19" t="s">
        <v>2582</v>
      </c>
      <c r="M333" s="19" t="s">
        <v>2583</v>
      </c>
      <c r="N333" s="56">
        <v>1331</v>
      </c>
      <c r="O333" s="21"/>
    </row>
    <row r="334" spans="1:15" x14ac:dyDescent="0.25">
      <c r="A334" s="66" t="s">
        <v>565</v>
      </c>
      <c r="B334" s="67" t="s">
        <v>566</v>
      </c>
      <c r="C334" s="66" t="s">
        <v>1763</v>
      </c>
      <c r="D334" s="67" t="s">
        <v>1764</v>
      </c>
      <c r="E334" s="35">
        <v>0.58611111111111114</v>
      </c>
      <c r="F334" s="35"/>
      <c r="G334" s="23" t="s">
        <v>2584</v>
      </c>
      <c r="H334" s="73" t="s">
        <v>2583</v>
      </c>
      <c r="I334" s="22" t="s">
        <v>2585</v>
      </c>
      <c r="J334" s="78"/>
      <c r="K334" s="19"/>
      <c r="L334" s="19" t="s">
        <v>2582</v>
      </c>
      <c r="M334" s="19" t="s">
        <v>2583</v>
      </c>
      <c r="N334" s="56">
        <v>360</v>
      </c>
      <c r="O334" s="21"/>
    </row>
    <row r="335" spans="1:15" x14ac:dyDescent="0.25">
      <c r="A335" s="66" t="s">
        <v>565</v>
      </c>
      <c r="B335" s="67" t="s">
        <v>566</v>
      </c>
      <c r="C335" s="66" t="s">
        <v>1387</v>
      </c>
      <c r="D335" s="67" t="s">
        <v>1690</v>
      </c>
      <c r="E335" s="35">
        <v>0.53767123287671237</v>
      </c>
      <c r="F335" s="35"/>
      <c r="G335" s="23" t="s">
        <v>2584</v>
      </c>
      <c r="H335" s="73" t="s">
        <v>2583</v>
      </c>
      <c r="I335" s="22" t="s">
        <v>2585</v>
      </c>
      <c r="J335" s="78"/>
      <c r="K335" s="19"/>
      <c r="L335" s="19" t="s">
        <v>2582</v>
      </c>
      <c r="M335" s="19" t="s">
        <v>2583</v>
      </c>
      <c r="N335" s="56">
        <v>293</v>
      </c>
      <c r="O335" s="21"/>
    </row>
    <row r="336" spans="1:15" x14ac:dyDescent="0.25">
      <c r="A336" s="66" t="s">
        <v>565</v>
      </c>
      <c r="B336" s="67" t="s">
        <v>566</v>
      </c>
      <c r="C336" s="66" t="s">
        <v>1765</v>
      </c>
      <c r="D336" s="67" t="s">
        <v>1766</v>
      </c>
      <c r="E336" s="35">
        <v>0.52454780361757103</v>
      </c>
      <c r="F336" s="35"/>
      <c r="G336" s="23" t="s">
        <v>2584</v>
      </c>
      <c r="H336" s="73" t="s">
        <v>2583</v>
      </c>
      <c r="I336" s="22" t="s">
        <v>2585</v>
      </c>
      <c r="J336" s="78"/>
      <c r="K336" s="19"/>
      <c r="L336" s="19" t="s">
        <v>2582</v>
      </c>
      <c r="M336" s="19" t="s">
        <v>2583</v>
      </c>
      <c r="N336" s="56">
        <v>413</v>
      </c>
      <c r="O336" s="21"/>
    </row>
    <row r="337" spans="1:15" x14ac:dyDescent="0.25">
      <c r="A337" s="66" t="s">
        <v>567</v>
      </c>
      <c r="B337" s="67" t="s">
        <v>568</v>
      </c>
      <c r="C337" s="66" t="s">
        <v>1361</v>
      </c>
      <c r="D337" s="67" t="s">
        <v>1415</v>
      </c>
      <c r="E337" s="35">
        <v>0.32832080200501251</v>
      </c>
      <c r="F337" s="35"/>
      <c r="G337" s="23" t="s">
        <v>2584</v>
      </c>
      <c r="H337" s="73" t="s">
        <v>2583</v>
      </c>
      <c r="I337" s="22" t="s">
        <v>2583</v>
      </c>
      <c r="J337" s="78"/>
      <c r="K337" s="19"/>
      <c r="L337" s="19"/>
      <c r="M337" s="19" t="s">
        <v>2583</v>
      </c>
      <c r="N337" s="56">
        <v>359</v>
      </c>
      <c r="O337" s="21"/>
    </row>
    <row r="338" spans="1:15" x14ac:dyDescent="0.25">
      <c r="A338" s="66" t="s">
        <v>567</v>
      </c>
      <c r="B338" s="67" t="s">
        <v>568</v>
      </c>
      <c r="C338" s="66" t="s">
        <v>1371</v>
      </c>
      <c r="D338" s="67" t="s">
        <v>1767</v>
      </c>
      <c r="E338" s="35">
        <v>0.56011730205278587</v>
      </c>
      <c r="F338" s="35"/>
      <c r="G338" s="23" t="s">
        <v>2584</v>
      </c>
      <c r="H338" s="73" t="s">
        <v>2583</v>
      </c>
      <c r="I338" s="22" t="s">
        <v>2583</v>
      </c>
      <c r="J338" s="78"/>
      <c r="K338" s="19"/>
      <c r="L338" s="19"/>
      <c r="M338" s="19" t="s">
        <v>2583</v>
      </c>
      <c r="N338" s="56">
        <v>339</v>
      </c>
      <c r="O338" s="21"/>
    </row>
    <row r="339" spans="1:15" x14ac:dyDescent="0.25">
      <c r="A339" s="66" t="s">
        <v>567</v>
      </c>
      <c r="B339" s="67" t="s">
        <v>568</v>
      </c>
      <c r="C339" s="66" t="s">
        <v>1573</v>
      </c>
      <c r="D339" s="67" t="s">
        <v>1768</v>
      </c>
      <c r="E339" s="35">
        <v>0.32601880877742945</v>
      </c>
      <c r="F339" s="35"/>
      <c r="G339" s="23" t="s">
        <v>2584</v>
      </c>
      <c r="H339" s="73" t="s">
        <v>2583</v>
      </c>
      <c r="I339" s="22" t="s">
        <v>2583</v>
      </c>
      <c r="J339" s="78"/>
      <c r="K339" s="19"/>
      <c r="L339" s="19"/>
      <c r="M339" s="19" t="s">
        <v>2583</v>
      </c>
      <c r="N339" s="56">
        <v>316</v>
      </c>
      <c r="O339" s="21"/>
    </row>
    <row r="340" spans="1:15" x14ac:dyDescent="0.25">
      <c r="A340" s="66" t="s">
        <v>567</v>
      </c>
      <c r="B340" s="67" t="s">
        <v>568</v>
      </c>
      <c r="C340" s="66" t="s">
        <v>1373</v>
      </c>
      <c r="D340" s="67" t="s">
        <v>1769</v>
      </c>
      <c r="E340" s="35">
        <v>0.43023255813953487</v>
      </c>
      <c r="F340" s="35"/>
      <c r="G340" s="23" t="s">
        <v>2584</v>
      </c>
      <c r="H340" s="73" t="s">
        <v>2583</v>
      </c>
      <c r="I340" s="22" t="s">
        <v>2583</v>
      </c>
      <c r="J340" s="78"/>
      <c r="K340" s="19"/>
      <c r="L340" s="19"/>
      <c r="M340" s="19" t="s">
        <v>2583</v>
      </c>
      <c r="N340" s="56">
        <v>337</v>
      </c>
      <c r="O340" s="21"/>
    </row>
    <row r="341" spans="1:15" x14ac:dyDescent="0.25">
      <c r="A341" s="66" t="s">
        <v>567</v>
      </c>
      <c r="B341" s="67" t="s">
        <v>568</v>
      </c>
      <c r="C341" s="66" t="s">
        <v>1528</v>
      </c>
      <c r="D341" s="67" t="s">
        <v>1770</v>
      </c>
      <c r="E341" s="35">
        <v>0.32647058823529412</v>
      </c>
      <c r="F341" s="35"/>
      <c r="G341" s="23" t="s">
        <v>2584</v>
      </c>
      <c r="H341" s="73" t="s">
        <v>2583</v>
      </c>
      <c r="I341" s="22" t="s">
        <v>2583</v>
      </c>
      <c r="J341" s="78"/>
      <c r="K341" s="19"/>
      <c r="L341" s="19"/>
      <c r="M341" s="19" t="s">
        <v>2583</v>
      </c>
      <c r="N341" s="56">
        <v>342</v>
      </c>
      <c r="O341" s="21"/>
    </row>
    <row r="342" spans="1:15" x14ac:dyDescent="0.25">
      <c r="A342" s="66" t="s">
        <v>567</v>
      </c>
      <c r="B342" s="67" t="s">
        <v>568</v>
      </c>
      <c r="C342" s="66" t="s">
        <v>1771</v>
      </c>
      <c r="D342" s="67" t="s">
        <v>1772</v>
      </c>
      <c r="E342" s="35">
        <v>0.46084337349397592</v>
      </c>
      <c r="F342" s="35"/>
      <c r="G342" s="23" t="s">
        <v>2584</v>
      </c>
      <c r="H342" s="73" t="s">
        <v>2583</v>
      </c>
      <c r="I342" s="22" t="s">
        <v>2583</v>
      </c>
      <c r="J342" s="78"/>
      <c r="K342" s="19"/>
      <c r="L342" s="19"/>
      <c r="M342" s="19" t="s">
        <v>2583</v>
      </c>
      <c r="N342" s="56">
        <v>298</v>
      </c>
      <c r="O342" s="21"/>
    </row>
    <row r="343" spans="1:15" x14ac:dyDescent="0.25">
      <c r="A343" s="66" t="s">
        <v>567</v>
      </c>
      <c r="B343" s="67" t="s">
        <v>568</v>
      </c>
      <c r="C343" s="66" t="s">
        <v>1422</v>
      </c>
      <c r="D343" s="67" t="s">
        <v>1773</v>
      </c>
      <c r="E343" s="35">
        <v>0.46341463414634149</v>
      </c>
      <c r="F343" s="35"/>
      <c r="G343" s="23" t="s">
        <v>2584</v>
      </c>
      <c r="H343" s="73" t="s">
        <v>2583</v>
      </c>
      <c r="I343" s="22" t="s">
        <v>2583</v>
      </c>
      <c r="J343" s="78"/>
      <c r="K343" s="19"/>
      <c r="L343" s="19"/>
      <c r="M343" s="19" t="s">
        <v>2583</v>
      </c>
      <c r="N343" s="56">
        <v>36</v>
      </c>
      <c r="O343" s="21"/>
    </row>
    <row r="344" spans="1:15" x14ac:dyDescent="0.25">
      <c r="A344" s="66" t="s">
        <v>567</v>
      </c>
      <c r="B344" s="67" t="s">
        <v>568</v>
      </c>
      <c r="C344" s="66" t="s">
        <v>1477</v>
      </c>
      <c r="D344" s="67" t="s">
        <v>1774</v>
      </c>
      <c r="E344" s="35">
        <v>0.3650107991360691</v>
      </c>
      <c r="F344" s="35"/>
      <c r="G344" s="23" t="s">
        <v>2584</v>
      </c>
      <c r="H344" s="73" t="s">
        <v>2583</v>
      </c>
      <c r="I344" s="22" t="s">
        <v>2583</v>
      </c>
      <c r="J344" s="78"/>
      <c r="K344" s="19"/>
      <c r="L344" s="19"/>
      <c r="M344" s="19" t="s">
        <v>2583</v>
      </c>
      <c r="N344" s="56">
        <v>471</v>
      </c>
      <c r="O344" s="21"/>
    </row>
    <row r="345" spans="1:15" x14ac:dyDescent="0.25">
      <c r="A345" s="66" t="s">
        <v>567</v>
      </c>
      <c r="B345" s="67" t="s">
        <v>568</v>
      </c>
      <c r="C345" s="66" t="s">
        <v>1420</v>
      </c>
      <c r="D345" s="67" t="s">
        <v>1775</v>
      </c>
      <c r="E345" s="35">
        <v>0.56097560975609762</v>
      </c>
      <c r="F345" s="35"/>
      <c r="G345" s="23" t="s">
        <v>2584</v>
      </c>
      <c r="H345" s="73" t="s">
        <v>2583</v>
      </c>
      <c r="I345" s="22" t="s">
        <v>2583</v>
      </c>
      <c r="J345" s="78"/>
      <c r="K345" s="19"/>
      <c r="L345" s="19"/>
      <c r="M345" s="19" t="s">
        <v>2583</v>
      </c>
      <c r="N345" s="56">
        <v>95</v>
      </c>
      <c r="O345" s="21"/>
    </row>
    <row r="346" spans="1:15" x14ac:dyDescent="0.25">
      <c r="A346" s="66" t="s">
        <v>567</v>
      </c>
      <c r="B346" s="67" t="s">
        <v>568</v>
      </c>
      <c r="C346" s="66" t="s">
        <v>1382</v>
      </c>
      <c r="D346" s="67" t="s">
        <v>1776</v>
      </c>
      <c r="E346" s="35">
        <v>0.38821490467937608</v>
      </c>
      <c r="F346" s="35"/>
      <c r="G346" s="23" t="s">
        <v>2584</v>
      </c>
      <c r="H346" s="73" t="s">
        <v>2583</v>
      </c>
      <c r="I346" s="22" t="s">
        <v>2583</v>
      </c>
      <c r="J346" s="78"/>
      <c r="K346" s="19"/>
      <c r="L346" s="19"/>
      <c r="M346" s="19" t="s">
        <v>2583</v>
      </c>
      <c r="N346" s="56">
        <v>580</v>
      </c>
      <c r="O346" s="21"/>
    </row>
    <row r="347" spans="1:15" x14ac:dyDescent="0.25">
      <c r="A347" s="66" t="s">
        <v>567</v>
      </c>
      <c r="B347" s="67" t="s">
        <v>568</v>
      </c>
      <c r="C347" s="66" t="s">
        <v>1482</v>
      </c>
      <c r="D347" s="67" t="s">
        <v>1777</v>
      </c>
      <c r="E347" s="35">
        <v>0.34304932735426008</v>
      </c>
      <c r="F347" s="35"/>
      <c r="G347" s="23" t="s">
        <v>2584</v>
      </c>
      <c r="H347" s="73" t="s">
        <v>2583</v>
      </c>
      <c r="I347" s="22" t="s">
        <v>2583</v>
      </c>
      <c r="J347" s="78"/>
      <c r="K347" s="19"/>
      <c r="L347" s="19"/>
      <c r="M347" s="19" t="s">
        <v>2583</v>
      </c>
      <c r="N347" s="56">
        <v>1018</v>
      </c>
      <c r="O347" s="21"/>
    </row>
    <row r="348" spans="1:15" x14ac:dyDescent="0.25">
      <c r="A348" s="66" t="s">
        <v>567</v>
      </c>
      <c r="B348" s="67" t="s">
        <v>568</v>
      </c>
      <c r="C348" s="66" t="s">
        <v>1363</v>
      </c>
      <c r="D348" s="67" t="s">
        <v>1778</v>
      </c>
      <c r="E348" s="35">
        <v>0.32372881355932204</v>
      </c>
      <c r="F348" s="35"/>
      <c r="G348" s="23" t="s">
        <v>2584</v>
      </c>
      <c r="H348" s="73" t="s">
        <v>2583</v>
      </c>
      <c r="I348" s="22" t="s">
        <v>2583</v>
      </c>
      <c r="J348" s="78"/>
      <c r="K348" s="19"/>
      <c r="L348" s="19"/>
      <c r="M348" s="19" t="s">
        <v>2583</v>
      </c>
      <c r="N348" s="56">
        <v>1272</v>
      </c>
      <c r="O348" s="21"/>
    </row>
    <row r="349" spans="1:15" x14ac:dyDescent="0.25">
      <c r="A349" s="66" t="s">
        <v>567</v>
      </c>
      <c r="B349" s="67" t="s">
        <v>568</v>
      </c>
      <c r="C349" s="66" t="s">
        <v>1444</v>
      </c>
      <c r="D349" s="67" t="s">
        <v>1779</v>
      </c>
      <c r="E349" s="35">
        <v>0.35561497326203206</v>
      </c>
      <c r="F349" s="35"/>
      <c r="G349" s="23" t="s">
        <v>2584</v>
      </c>
      <c r="H349" s="73" t="s">
        <v>2583</v>
      </c>
      <c r="I349" s="22" t="s">
        <v>2583</v>
      </c>
      <c r="J349" s="78"/>
      <c r="K349" s="19"/>
      <c r="L349" s="19"/>
      <c r="M349" s="19" t="s">
        <v>2583</v>
      </c>
      <c r="N349" s="56">
        <v>380</v>
      </c>
      <c r="O349" s="21"/>
    </row>
    <row r="350" spans="1:15" x14ac:dyDescent="0.25">
      <c r="A350" s="66" t="s">
        <v>567</v>
      </c>
      <c r="B350" s="67" t="s">
        <v>568</v>
      </c>
      <c r="C350" s="66" t="s">
        <v>1480</v>
      </c>
      <c r="D350" s="67" t="s">
        <v>1780</v>
      </c>
      <c r="E350" s="35">
        <v>0.3797216699801193</v>
      </c>
      <c r="F350" s="35"/>
      <c r="G350" s="23" t="s">
        <v>2584</v>
      </c>
      <c r="H350" s="73" t="s">
        <v>2583</v>
      </c>
      <c r="I350" s="22" t="s">
        <v>2583</v>
      </c>
      <c r="J350" s="78"/>
      <c r="K350" s="19"/>
      <c r="L350" s="19"/>
      <c r="M350" s="19" t="s">
        <v>2583</v>
      </c>
      <c r="N350" s="56">
        <v>505</v>
      </c>
      <c r="O350" s="21"/>
    </row>
    <row r="351" spans="1:15" x14ac:dyDescent="0.25">
      <c r="A351" s="66" t="s">
        <v>567</v>
      </c>
      <c r="B351" s="67" t="s">
        <v>568</v>
      </c>
      <c r="C351" s="66" t="s">
        <v>1500</v>
      </c>
      <c r="D351" s="67" t="s">
        <v>1781</v>
      </c>
      <c r="E351" s="35">
        <v>0.32951289398280803</v>
      </c>
      <c r="F351" s="35"/>
      <c r="G351" s="23" t="s">
        <v>2584</v>
      </c>
      <c r="H351" s="73" t="s">
        <v>2583</v>
      </c>
      <c r="I351" s="22" t="s">
        <v>2583</v>
      </c>
      <c r="J351" s="78"/>
      <c r="K351" s="19"/>
      <c r="L351" s="19"/>
      <c r="M351" s="19" t="s">
        <v>2583</v>
      </c>
      <c r="N351" s="56">
        <v>346</v>
      </c>
      <c r="O351" s="21"/>
    </row>
    <row r="352" spans="1:15" x14ac:dyDescent="0.25">
      <c r="A352" s="66" t="s">
        <v>567</v>
      </c>
      <c r="B352" s="67" t="s">
        <v>568</v>
      </c>
      <c r="C352" s="66" t="s">
        <v>1446</v>
      </c>
      <c r="D352" s="67" t="s">
        <v>1782</v>
      </c>
      <c r="E352" s="35">
        <v>0.55702917771883287</v>
      </c>
      <c r="F352" s="35"/>
      <c r="G352" s="23" t="s">
        <v>2584</v>
      </c>
      <c r="H352" s="73" t="s">
        <v>2583</v>
      </c>
      <c r="I352" s="22" t="s">
        <v>2583</v>
      </c>
      <c r="J352" s="78"/>
      <c r="K352" s="19"/>
      <c r="L352" s="19"/>
      <c r="M352" s="19" t="s">
        <v>2583</v>
      </c>
      <c r="N352" s="56">
        <v>372</v>
      </c>
      <c r="O352" s="21"/>
    </row>
    <row r="353" spans="1:15" x14ac:dyDescent="0.25">
      <c r="A353" s="66" t="s">
        <v>567</v>
      </c>
      <c r="B353" s="67" t="s">
        <v>568</v>
      </c>
      <c r="C353" s="66" t="s">
        <v>1534</v>
      </c>
      <c r="D353" s="67" t="s">
        <v>1783</v>
      </c>
      <c r="E353" s="35">
        <v>0.58375634517766495</v>
      </c>
      <c r="F353" s="35"/>
      <c r="G353" s="23" t="s">
        <v>2584</v>
      </c>
      <c r="H353" s="73" t="s">
        <v>2583</v>
      </c>
      <c r="I353" s="22" t="s">
        <v>2583</v>
      </c>
      <c r="J353" s="78"/>
      <c r="K353" s="19"/>
      <c r="L353" s="19"/>
      <c r="M353" s="19" t="s">
        <v>2583</v>
      </c>
      <c r="N353" s="56">
        <v>203</v>
      </c>
      <c r="O353" s="21"/>
    </row>
    <row r="354" spans="1:15" x14ac:dyDescent="0.25">
      <c r="A354" s="66" t="s">
        <v>567</v>
      </c>
      <c r="B354" s="67" t="s">
        <v>568</v>
      </c>
      <c r="C354" s="66" t="s">
        <v>1473</v>
      </c>
      <c r="D354" s="67" t="s">
        <v>1784</v>
      </c>
      <c r="E354" s="35">
        <v>0.5089285714285714</v>
      </c>
      <c r="F354" s="35"/>
      <c r="G354" s="23" t="s">
        <v>2584</v>
      </c>
      <c r="H354" s="73" t="s">
        <v>2583</v>
      </c>
      <c r="I354" s="22" t="s">
        <v>2583</v>
      </c>
      <c r="J354" s="78"/>
      <c r="K354" s="19"/>
      <c r="L354" s="19"/>
      <c r="M354" s="19" t="s">
        <v>2583</v>
      </c>
      <c r="N354" s="56">
        <v>334</v>
      </c>
      <c r="O354" s="21"/>
    </row>
    <row r="355" spans="1:15" x14ac:dyDescent="0.25">
      <c r="A355" s="66" t="s">
        <v>569</v>
      </c>
      <c r="B355" s="67" t="s">
        <v>570</v>
      </c>
      <c r="C355" s="66" t="s">
        <v>1361</v>
      </c>
      <c r="D355" s="67" t="s">
        <v>1785</v>
      </c>
      <c r="E355" s="35">
        <v>0.40333333333333332</v>
      </c>
      <c r="F355" s="35"/>
      <c r="G355" s="23" t="s">
        <v>2584</v>
      </c>
      <c r="H355" s="73" t="s">
        <v>2583</v>
      </c>
      <c r="I355" s="22" t="s">
        <v>2583</v>
      </c>
      <c r="J355" s="78"/>
      <c r="K355" s="19"/>
      <c r="L355" s="19"/>
      <c r="M355" s="19" t="s">
        <v>2583</v>
      </c>
      <c r="N355" s="56">
        <v>293</v>
      </c>
      <c r="O355" s="21"/>
    </row>
    <row r="356" spans="1:15" x14ac:dyDescent="0.25">
      <c r="A356" s="66" t="s">
        <v>569</v>
      </c>
      <c r="B356" s="67" t="s">
        <v>570</v>
      </c>
      <c r="C356" s="66" t="s">
        <v>1402</v>
      </c>
      <c r="D356" s="67" t="s">
        <v>1786</v>
      </c>
      <c r="E356" s="35">
        <v>0.44104803493449779</v>
      </c>
      <c r="F356" s="35"/>
      <c r="G356" s="23" t="s">
        <v>2584</v>
      </c>
      <c r="H356" s="73" t="s">
        <v>2583</v>
      </c>
      <c r="I356" s="22" t="s">
        <v>2583</v>
      </c>
      <c r="J356" s="78"/>
      <c r="K356" s="19"/>
      <c r="L356" s="19"/>
      <c r="M356" s="19" t="s">
        <v>2583</v>
      </c>
      <c r="N356" s="56">
        <v>233</v>
      </c>
      <c r="O356" s="21"/>
    </row>
    <row r="357" spans="1:15" x14ac:dyDescent="0.25">
      <c r="A357" s="66" t="s">
        <v>569</v>
      </c>
      <c r="B357" s="67" t="s">
        <v>570</v>
      </c>
      <c r="C357" s="66" t="s">
        <v>1373</v>
      </c>
      <c r="D357" s="67" t="s">
        <v>1787</v>
      </c>
      <c r="E357" s="35">
        <v>0.4107142857142857</v>
      </c>
      <c r="F357" s="35"/>
      <c r="G357" s="23" t="s">
        <v>2584</v>
      </c>
      <c r="H357" s="73" t="s">
        <v>2583</v>
      </c>
      <c r="I357" s="22" t="s">
        <v>2583</v>
      </c>
      <c r="J357" s="78"/>
      <c r="K357" s="19"/>
      <c r="L357" s="19"/>
      <c r="M357" s="19" t="s">
        <v>2583</v>
      </c>
      <c r="N357" s="56">
        <v>327</v>
      </c>
      <c r="O357" s="21"/>
    </row>
    <row r="358" spans="1:15" x14ac:dyDescent="0.25">
      <c r="A358" s="66" t="s">
        <v>569</v>
      </c>
      <c r="B358" s="67" t="s">
        <v>570</v>
      </c>
      <c r="C358" s="66" t="s">
        <v>1420</v>
      </c>
      <c r="D358" s="67" t="s">
        <v>1788</v>
      </c>
      <c r="E358" s="35">
        <v>0.58139534883720934</v>
      </c>
      <c r="F358" s="35"/>
      <c r="G358" s="23" t="s">
        <v>2584</v>
      </c>
      <c r="H358" s="73" t="s">
        <v>2583</v>
      </c>
      <c r="I358" s="22" t="s">
        <v>2583</v>
      </c>
      <c r="J358" s="78"/>
      <c r="K358" s="19"/>
      <c r="L358" s="19"/>
      <c r="M358" s="19" t="s">
        <v>2583</v>
      </c>
      <c r="N358" s="56">
        <v>42</v>
      </c>
      <c r="O358" s="21"/>
    </row>
    <row r="359" spans="1:15" x14ac:dyDescent="0.25">
      <c r="A359" s="66" t="s">
        <v>569</v>
      </c>
      <c r="B359" s="67" t="s">
        <v>570</v>
      </c>
      <c r="C359" s="66" t="s">
        <v>1789</v>
      </c>
      <c r="D359" s="67" t="s">
        <v>1790</v>
      </c>
      <c r="E359" s="35">
        <v>0.32490272373540857</v>
      </c>
      <c r="F359" s="35"/>
      <c r="G359" s="23" t="s">
        <v>2584</v>
      </c>
      <c r="H359" s="73" t="s">
        <v>2583</v>
      </c>
      <c r="I359" s="22" t="s">
        <v>2583</v>
      </c>
      <c r="J359" s="78"/>
      <c r="K359" s="19"/>
      <c r="L359" s="19"/>
      <c r="M359" s="19" t="s">
        <v>2583</v>
      </c>
      <c r="N359" s="56">
        <v>512</v>
      </c>
      <c r="O359" s="21"/>
    </row>
    <row r="360" spans="1:15" x14ac:dyDescent="0.25">
      <c r="A360" s="66" t="s">
        <v>569</v>
      </c>
      <c r="B360" s="67" t="s">
        <v>570</v>
      </c>
      <c r="C360" s="66" t="s">
        <v>1363</v>
      </c>
      <c r="D360" s="67" t="s">
        <v>1791</v>
      </c>
      <c r="E360" s="35">
        <v>0.29038281979458452</v>
      </c>
      <c r="F360" s="35"/>
      <c r="G360" s="23" t="s">
        <v>2584</v>
      </c>
      <c r="H360" s="73" t="s">
        <v>2583</v>
      </c>
      <c r="I360" s="22" t="s">
        <v>2583</v>
      </c>
      <c r="J360" s="78"/>
      <c r="K360" s="19"/>
      <c r="L360" s="19"/>
      <c r="M360" s="19" t="s">
        <v>2583</v>
      </c>
      <c r="N360" s="56">
        <v>1107</v>
      </c>
      <c r="O360" s="21"/>
    </row>
    <row r="361" spans="1:15" x14ac:dyDescent="0.25">
      <c r="A361" s="66" t="s">
        <v>569</v>
      </c>
      <c r="B361" s="67" t="s">
        <v>570</v>
      </c>
      <c r="C361" s="66" t="s">
        <v>1771</v>
      </c>
      <c r="D361" s="67" t="s">
        <v>1792</v>
      </c>
      <c r="E361" s="35">
        <v>0.43617021276595747</v>
      </c>
      <c r="F361" s="35"/>
      <c r="G361" s="23" t="s">
        <v>2584</v>
      </c>
      <c r="H361" s="73" t="s">
        <v>2583</v>
      </c>
      <c r="I361" s="22" t="s">
        <v>2583</v>
      </c>
      <c r="J361" s="78"/>
      <c r="K361" s="19"/>
      <c r="L361" s="19"/>
      <c r="M361" s="19" t="s">
        <v>2583</v>
      </c>
      <c r="N361" s="56">
        <v>162</v>
      </c>
      <c r="O361" s="21"/>
    </row>
    <row r="362" spans="1:15" x14ac:dyDescent="0.25">
      <c r="A362" s="66" t="s">
        <v>569</v>
      </c>
      <c r="B362" s="67" t="s">
        <v>570</v>
      </c>
      <c r="C362" s="66" t="s">
        <v>1497</v>
      </c>
      <c r="D362" s="67" t="s">
        <v>1793</v>
      </c>
      <c r="E362" s="35">
        <v>0.32573289902280128</v>
      </c>
      <c r="F362" s="35"/>
      <c r="G362" s="23" t="s">
        <v>2584</v>
      </c>
      <c r="H362" s="73" t="s">
        <v>2583</v>
      </c>
      <c r="I362" s="22" t="s">
        <v>2583</v>
      </c>
      <c r="J362" s="78"/>
      <c r="K362" s="19"/>
      <c r="L362" s="19"/>
      <c r="M362" s="19" t="s">
        <v>2583</v>
      </c>
      <c r="N362" s="56">
        <v>608</v>
      </c>
      <c r="O362" s="21"/>
    </row>
    <row r="363" spans="1:15" x14ac:dyDescent="0.25">
      <c r="A363" s="66" t="s">
        <v>569</v>
      </c>
      <c r="B363" s="67" t="s">
        <v>570</v>
      </c>
      <c r="C363" s="66" t="s">
        <v>1444</v>
      </c>
      <c r="D363" s="67" t="s">
        <v>1794</v>
      </c>
      <c r="E363" s="35">
        <v>0.34337349397590361</v>
      </c>
      <c r="F363" s="35"/>
      <c r="G363" s="23" t="s">
        <v>2584</v>
      </c>
      <c r="H363" s="73" t="s">
        <v>2583</v>
      </c>
      <c r="I363" s="22" t="s">
        <v>2583</v>
      </c>
      <c r="J363" s="78"/>
      <c r="K363" s="19"/>
      <c r="L363" s="19"/>
      <c r="M363" s="19" t="s">
        <v>2583</v>
      </c>
      <c r="N363" s="56">
        <v>334</v>
      </c>
      <c r="O363" s="21"/>
    </row>
    <row r="364" spans="1:15" x14ac:dyDescent="0.25">
      <c r="A364" s="66" t="s">
        <v>573</v>
      </c>
      <c r="B364" s="67" t="s">
        <v>574</v>
      </c>
      <c r="C364" s="66" t="s">
        <v>1795</v>
      </c>
      <c r="D364" s="67" t="s">
        <v>1796</v>
      </c>
      <c r="E364" s="35">
        <v>0.37010676156583627</v>
      </c>
      <c r="F364" s="35"/>
      <c r="G364" s="23" t="s">
        <v>2584</v>
      </c>
      <c r="H364" s="73" t="s">
        <v>2583</v>
      </c>
      <c r="I364" s="22" t="s">
        <v>2583</v>
      </c>
      <c r="J364" s="78"/>
      <c r="K364" s="19"/>
      <c r="L364" s="19"/>
      <c r="M364" s="19" t="s">
        <v>2583</v>
      </c>
      <c r="N364" s="56">
        <v>269</v>
      </c>
      <c r="O364" s="21"/>
    </row>
    <row r="365" spans="1:15" x14ac:dyDescent="0.25">
      <c r="A365" s="66" t="s">
        <v>573</v>
      </c>
      <c r="B365" s="67" t="s">
        <v>574</v>
      </c>
      <c r="C365" s="66" t="s">
        <v>1382</v>
      </c>
      <c r="D365" s="67" t="s">
        <v>1797</v>
      </c>
      <c r="E365" s="35">
        <v>0.39290586630286495</v>
      </c>
      <c r="F365" s="35"/>
      <c r="G365" s="23" t="s">
        <v>2584</v>
      </c>
      <c r="H365" s="73" t="s">
        <v>2583</v>
      </c>
      <c r="I365" s="22" t="s">
        <v>2583</v>
      </c>
      <c r="J365" s="78"/>
      <c r="K365" s="19"/>
      <c r="L365" s="19"/>
      <c r="M365" s="19" t="s">
        <v>2583</v>
      </c>
      <c r="N365" s="56">
        <v>740</v>
      </c>
      <c r="O365" s="21"/>
    </row>
    <row r="366" spans="1:15" x14ac:dyDescent="0.25">
      <c r="A366" s="66" t="s">
        <v>573</v>
      </c>
      <c r="B366" s="67" t="s">
        <v>574</v>
      </c>
      <c r="C366" s="66" t="s">
        <v>1371</v>
      </c>
      <c r="D366" s="67" t="s">
        <v>1798</v>
      </c>
      <c r="E366" s="35">
        <v>0.26666666666666666</v>
      </c>
      <c r="F366" s="35"/>
      <c r="G366" s="23" t="s">
        <v>2584</v>
      </c>
      <c r="H366" s="73" t="s">
        <v>2583</v>
      </c>
      <c r="I366" s="22" t="s">
        <v>2583</v>
      </c>
      <c r="J366" s="78"/>
      <c r="K366" s="19"/>
      <c r="L366" s="19"/>
      <c r="M366" s="19" t="s">
        <v>2583</v>
      </c>
      <c r="N366" s="56">
        <v>409</v>
      </c>
      <c r="O366" s="21"/>
    </row>
    <row r="367" spans="1:15" x14ac:dyDescent="0.25">
      <c r="A367" s="66" t="s">
        <v>573</v>
      </c>
      <c r="B367" s="67" t="s">
        <v>574</v>
      </c>
      <c r="C367" s="66" t="s">
        <v>1454</v>
      </c>
      <c r="D367" s="67" t="s">
        <v>1799</v>
      </c>
      <c r="E367" s="35">
        <v>0.36613603473227208</v>
      </c>
      <c r="F367" s="35"/>
      <c r="G367" s="23" t="s">
        <v>2584</v>
      </c>
      <c r="H367" s="73" t="s">
        <v>2583</v>
      </c>
      <c r="I367" s="22" t="s">
        <v>2583</v>
      </c>
      <c r="J367" s="78"/>
      <c r="K367" s="19"/>
      <c r="L367" s="19"/>
      <c r="M367" s="19" t="s">
        <v>2583</v>
      </c>
      <c r="N367" s="56">
        <v>723</v>
      </c>
      <c r="O367" s="21"/>
    </row>
    <row r="368" spans="1:15" x14ac:dyDescent="0.25">
      <c r="A368" s="66" t="s">
        <v>573</v>
      </c>
      <c r="B368" s="67" t="s">
        <v>574</v>
      </c>
      <c r="C368" s="66" t="s">
        <v>1373</v>
      </c>
      <c r="D368" s="67" t="s">
        <v>1800</v>
      </c>
      <c r="E368" s="35">
        <v>0.36283185840707965</v>
      </c>
      <c r="F368" s="35"/>
      <c r="G368" s="23" t="s">
        <v>2584</v>
      </c>
      <c r="H368" s="73" t="s">
        <v>2583</v>
      </c>
      <c r="I368" s="22" t="s">
        <v>2583</v>
      </c>
      <c r="J368" s="78"/>
      <c r="K368" s="19"/>
      <c r="L368" s="19"/>
      <c r="M368" s="19" t="s">
        <v>2583</v>
      </c>
      <c r="N368" s="56">
        <v>218</v>
      </c>
      <c r="O368" s="21"/>
    </row>
    <row r="369" spans="1:15" x14ac:dyDescent="0.25">
      <c r="A369" s="66" t="s">
        <v>573</v>
      </c>
      <c r="B369" s="67" t="s">
        <v>574</v>
      </c>
      <c r="C369" s="66" t="s">
        <v>1801</v>
      </c>
      <c r="D369" s="67" t="s">
        <v>1802</v>
      </c>
      <c r="E369" s="35">
        <v>0.31621621621621621</v>
      </c>
      <c r="F369" s="35"/>
      <c r="G369" s="23" t="s">
        <v>2584</v>
      </c>
      <c r="H369" s="73" t="s">
        <v>2583</v>
      </c>
      <c r="I369" s="22" t="s">
        <v>2583</v>
      </c>
      <c r="J369" s="78"/>
      <c r="K369" s="19"/>
      <c r="L369" s="19"/>
      <c r="M369" s="19" t="s">
        <v>2583</v>
      </c>
      <c r="N369" s="56">
        <v>351</v>
      </c>
      <c r="O369" s="21"/>
    </row>
    <row r="370" spans="1:15" x14ac:dyDescent="0.25">
      <c r="A370" s="66" t="s">
        <v>573</v>
      </c>
      <c r="B370" s="67" t="s">
        <v>574</v>
      </c>
      <c r="C370" s="66" t="s">
        <v>1434</v>
      </c>
      <c r="D370" s="67" t="s">
        <v>1803</v>
      </c>
      <c r="E370" s="35">
        <v>0.38602520045819017</v>
      </c>
      <c r="F370" s="35"/>
      <c r="G370" s="23" t="s">
        <v>2584</v>
      </c>
      <c r="H370" s="73" t="s">
        <v>2583</v>
      </c>
      <c r="I370" s="22" t="s">
        <v>2583</v>
      </c>
      <c r="J370" s="78"/>
      <c r="K370" s="19"/>
      <c r="L370" s="19"/>
      <c r="M370" s="19" t="s">
        <v>2583</v>
      </c>
      <c r="N370" s="56">
        <v>863</v>
      </c>
      <c r="O370" s="21"/>
    </row>
    <row r="371" spans="1:15" x14ac:dyDescent="0.25">
      <c r="A371" s="66" t="s">
        <v>573</v>
      </c>
      <c r="B371" s="67" t="s">
        <v>574</v>
      </c>
      <c r="C371" s="66" t="s">
        <v>1485</v>
      </c>
      <c r="D371" s="67" t="s">
        <v>1804</v>
      </c>
      <c r="E371" s="35">
        <v>0.40131578947368424</v>
      </c>
      <c r="F371" s="35"/>
      <c r="G371" s="23" t="s">
        <v>2584</v>
      </c>
      <c r="H371" s="73" t="s">
        <v>2583</v>
      </c>
      <c r="I371" s="22" t="s">
        <v>2583</v>
      </c>
      <c r="J371" s="78"/>
      <c r="K371" s="19"/>
      <c r="L371" s="19"/>
      <c r="M371" s="19" t="s">
        <v>2583</v>
      </c>
      <c r="N371" s="56">
        <v>313</v>
      </c>
      <c r="O371" s="21"/>
    </row>
    <row r="372" spans="1:15" x14ac:dyDescent="0.25">
      <c r="A372" s="66" t="s">
        <v>573</v>
      </c>
      <c r="B372" s="67" t="s">
        <v>574</v>
      </c>
      <c r="C372" s="66" t="s">
        <v>1436</v>
      </c>
      <c r="D372" s="67" t="s">
        <v>1805</v>
      </c>
      <c r="E372" s="35">
        <v>0.4461942257217848</v>
      </c>
      <c r="F372" s="35"/>
      <c r="G372" s="23" t="s">
        <v>2584</v>
      </c>
      <c r="H372" s="73" t="s">
        <v>2583</v>
      </c>
      <c r="I372" s="22" t="s">
        <v>2583</v>
      </c>
      <c r="J372" s="78"/>
      <c r="K372" s="19"/>
      <c r="L372" s="19"/>
      <c r="M372" s="19" t="s">
        <v>2583</v>
      </c>
      <c r="N372" s="56">
        <v>399</v>
      </c>
      <c r="O372" s="21"/>
    </row>
    <row r="373" spans="1:15" x14ac:dyDescent="0.25">
      <c r="A373" s="66" t="s">
        <v>573</v>
      </c>
      <c r="B373" s="67" t="s">
        <v>574</v>
      </c>
      <c r="C373" s="66" t="s">
        <v>1494</v>
      </c>
      <c r="D373" s="67" t="s">
        <v>1806</v>
      </c>
      <c r="E373" s="35">
        <v>0.9273927392739274</v>
      </c>
      <c r="F373" s="35"/>
      <c r="G373" s="23" t="s">
        <v>2584</v>
      </c>
      <c r="H373" s="73" t="s">
        <v>2583</v>
      </c>
      <c r="I373" s="22" t="s">
        <v>2583</v>
      </c>
      <c r="J373" s="78"/>
      <c r="K373" s="19"/>
      <c r="L373" s="19"/>
      <c r="M373" s="19" t="s">
        <v>2583</v>
      </c>
      <c r="N373" s="56">
        <v>250</v>
      </c>
      <c r="O373" s="21"/>
    </row>
    <row r="374" spans="1:15" x14ac:dyDescent="0.25">
      <c r="A374" s="66" t="s">
        <v>573</v>
      </c>
      <c r="B374" s="67" t="s">
        <v>574</v>
      </c>
      <c r="C374" s="66" t="s">
        <v>1807</v>
      </c>
      <c r="D374" s="67" t="s">
        <v>1808</v>
      </c>
      <c r="E374" s="35">
        <v>0.47872340425531917</v>
      </c>
      <c r="F374" s="35"/>
      <c r="G374" s="23" t="s">
        <v>2584</v>
      </c>
      <c r="H374" s="73" t="s">
        <v>2583</v>
      </c>
      <c r="I374" s="22" t="s">
        <v>2583</v>
      </c>
      <c r="J374" s="78"/>
      <c r="K374" s="19"/>
      <c r="L374" s="19"/>
      <c r="M374" s="19" t="s">
        <v>2583</v>
      </c>
      <c r="N374" s="56">
        <v>283</v>
      </c>
      <c r="O374" s="21"/>
    </row>
    <row r="375" spans="1:15" x14ac:dyDescent="0.25">
      <c r="A375" s="66" t="s">
        <v>573</v>
      </c>
      <c r="B375" s="67" t="s">
        <v>574</v>
      </c>
      <c r="C375" s="66" t="s">
        <v>1444</v>
      </c>
      <c r="D375" s="67" t="s">
        <v>1809</v>
      </c>
      <c r="E375" s="35">
        <v>0.30722891566265059</v>
      </c>
      <c r="F375" s="35"/>
      <c r="G375" s="23" t="s">
        <v>2584</v>
      </c>
      <c r="H375" s="73" t="s">
        <v>2583</v>
      </c>
      <c r="I375" s="22" t="s">
        <v>2583</v>
      </c>
      <c r="J375" s="78"/>
      <c r="K375" s="19"/>
      <c r="L375" s="19"/>
      <c r="M375" s="19" t="s">
        <v>2583</v>
      </c>
      <c r="N375" s="56">
        <v>329</v>
      </c>
      <c r="O375" s="21"/>
    </row>
    <row r="376" spans="1:15" x14ac:dyDescent="0.25">
      <c r="A376" s="66" t="s">
        <v>573</v>
      </c>
      <c r="B376" s="67" t="s">
        <v>574</v>
      </c>
      <c r="C376" s="66" t="s">
        <v>1810</v>
      </c>
      <c r="D376" s="67" t="s">
        <v>1770</v>
      </c>
      <c r="E376" s="35">
        <v>0.24908424908424909</v>
      </c>
      <c r="F376" s="35"/>
      <c r="G376" s="23" t="s">
        <v>2583</v>
      </c>
      <c r="H376" s="73" t="s">
        <v>2584</v>
      </c>
      <c r="I376" s="22" t="s">
        <v>2583</v>
      </c>
      <c r="J376" s="78"/>
      <c r="K376" s="19"/>
      <c r="L376" s="19"/>
      <c r="M376" s="19" t="s">
        <v>2583</v>
      </c>
      <c r="N376" s="56">
        <v>342</v>
      </c>
      <c r="O376" s="21"/>
    </row>
    <row r="377" spans="1:15" x14ac:dyDescent="0.25">
      <c r="A377" s="66" t="s">
        <v>573</v>
      </c>
      <c r="B377" s="67" t="s">
        <v>574</v>
      </c>
      <c r="C377" s="66" t="s">
        <v>1811</v>
      </c>
      <c r="D377" s="67" t="s">
        <v>1812</v>
      </c>
      <c r="E377" s="35">
        <v>0.49010989010989009</v>
      </c>
      <c r="F377" s="35"/>
      <c r="G377" s="23" t="s">
        <v>2584</v>
      </c>
      <c r="H377" s="73" t="s">
        <v>2583</v>
      </c>
      <c r="I377" s="22" t="s">
        <v>2583</v>
      </c>
      <c r="J377" s="78"/>
      <c r="K377" s="19"/>
      <c r="L377" s="19"/>
      <c r="M377" s="19" t="s">
        <v>2583</v>
      </c>
      <c r="N377" s="56">
        <v>439</v>
      </c>
      <c r="O377" s="21"/>
    </row>
    <row r="378" spans="1:15" x14ac:dyDescent="0.25">
      <c r="A378" s="66" t="s">
        <v>573</v>
      </c>
      <c r="B378" s="67" t="s">
        <v>574</v>
      </c>
      <c r="C378" s="66" t="s">
        <v>1425</v>
      </c>
      <c r="D378" s="67" t="s">
        <v>1813</v>
      </c>
      <c r="E378" s="35">
        <v>0.3955431754874652</v>
      </c>
      <c r="F378" s="35"/>
      <c r="G378" s="23" t="s">
        <v>2584</v>
      </c>
      <c r="H378" s="73" t="s">
        <v>2583</v>
      </c>
      <c r="I378" s="22" t="s">
        <v>2583</v>
      </c>
      <c r="J378" s="78"/>
      <c r="K378" s="19"/>
      <c r="L378" s="19"/>
      <c r="M378" s="19" t="s">
        <v>2583</v>
      </c>
      <c r="N378" s="56">
        <v>347</v>
      </c>
      <c r="O378" s="21"/>
    </row>
    <row r="379" spans="1:15" x14ac:dyDescent="0.25">
      <c r="A379" s="66" t="s">
        <v>573</v>
      </c>
      <c r="B379" s="67" t="s">
        <v>574</v>
      </c>
      <c r="C379" s="66" t="s">
        <v>1814</v>
      </c>
      <c r="D379" s="67" t="s">
        <v>1815</v>
      </c>
      <c r="E379" s="35">
        <v>0.28333333333333333</v>
      </c>
      <c r="F379" s="35"/>
      <c r="G379" s="23" t="s">
        <v>2584</v>
      </c>
      <c r="H379" s="73" t="s">
        <v>2583</v>
      </c>
      <c r="I379" s="22" t="s">
        <v>2583</v>
      </c>
      <c r="J379" s="78"/>
      <c r="K379" s="19"/>
      <c r="L379" s="19"/>
      <c r="M379" s="19" t="s">
        <v>2583</v>
      </c>
      <c r="N379" s="56">
        <v>727</v>
      </c>
      <c r="O379" s="21"/>
    </row>
    <row r="380" spans="1:15" x14ac:dyDescent="0.25">
      <c r="A380" s="66" t="s">
        <v>573</v>
      </c>
      <c r="B380" s="67" t="s">
        <v>574</v>
      </c>
      <c r="C380" s="66" t="s">
        <v>1816</v>
      </c>
      <c r="D380" s="67" t="s">
        <v>1817</v>
      </c>
      <c r="E380" s="35">
        <v>0.41111111111111109</v>
      </c>
      <c r="F380" s="35"/>
      <c r="G380" s="23" t="s">
        <v>2584</v>
      </c>
      <c r="H380" s="73" t="s">
        <v>2583</v>
      </c>
      <c r="I380" s="22" t="s">
        <v>2583</v>
      </c>
      <c r="J380" s="78"/>
      <c r="K380" s="19"/>
      <c r="L380" s="19"/>
      <c r="M380" s="19" t="s">
        <v>2583</v>
      </c>
      <c r="N380" s="56">
        <v>172</v>
      </c>
      <c r="O380" s="21"/>
    </row>
    <row r="381" spans="1:15" x14ac:dyDescent="0.25">
      <c r="A381" s="66" t="s">
        <v>573</v>
      </c>
      <c r="B381" s="67" t="s">
        <v>574</v>
      </c>
      <c r="C381" s="66" t="s">
        <v>1818</v>
      </c>
      <c r="D381" s="67" t="s">
        <v>1819</v>
      </c>
      <c r="E381" s="35">
        <v>0.61176470588235299</v>
      </c>
      <c r="F381" s="35"/>
      <c r="G381" s="23" t="s">
        <v>2584</v>
      </c>
      <c r="H381" s="73" t="s">
        <v>2583</v>
      </c>
      <c r="I381" s="22" t="s">
        <v>2583</v>
      </c>
      <c r="J381" s="78"/>
      <c r="K381" s="19"/>
      <c r="L381" s="19"/>
      <c r="M381" s="19" t="s">
        <v>2583</v>
      </c>
      <c r="N381" s="56">
        <v>256</v>
      </c>
      <c r="O381" s="21"/>
    </row>
    <row r="382" spans="1:15" x14ac:dyDescent="0.25">
      <c r="A382" s="66" t="s">
        <v>573</v>
      </c>
      <c r="B382" s="67" t="s">
        <v>574</v>
      </c>
      <c r="C382" s="66" t="s">
        <v>1820</v>
      </c>
      <c r="D382" s="67" t="s">
        <v>1821</v>
      </c>
      <c r="E382" s="35">
        <v>0.36521739130434783</v>
      </c>
      <c r="F382" s="35"/>
      <c r="G382" s="23" t="s">
        <v>2584</v>
      </c>
      <c r="H382" s="73" t="s">
        <v>2583</v>
      </c>
      <c r="I382" s="22" t="s">
        <v>2583</v>
      </c>
      <c r="J382" s="78"/>
      <c r="K382" s="19"/>
      <c r="L382" s="19"/>
      <c r="M382" s="19" t="s">
        <v>2583</v>
      </c>
      <c r="N382" s="56">
        <v>325</v>
      </c>
      <c r="O382" s="21"/>
    </row>
    <row r="383" spans="1:15" x14ac:dyDescent="0.25">
      <c r="A383" s="66" t="s">
        <v>573</v>
      </c>
      <c r="B383" s="67" t="s">
        <v>574</v>
      </c>
      <c r="C383" s="66" t="s">
        <v>1822</v>
      </c>
      <c r="D383" s="67" t="s">
        <v>1823</v>
      </c>
      <c r="E383" s="35">
        <v>0.35384615384615387</v>
      </c>
      <c r="F383" s="35"/>
      <c r="G383" s="23" t="s">
        <v>2584</v>
      </c>
      <c r="H383" s="73" t="s">
        <v>2583</v>
      </c>
      <c r="I383" s="22" t="s">
        <v>2583</v>
      </c>
      <c r="J383" s="78"/>
      <c r="K383" s="19"/>
      <c r="L383" s="19"/>
      <c r="M383" s="19" t="s">
        <v>2583</v>
      </c>
      <c r="N383" s="56">
        <v>246</v>
      </c>
      <c r="O383" s="21"/>
    </row>
    <row r="384" spans="1:15" x14ac:dyDescent="0.25">
      <c r="A384" s="66" t="s">
        <v>573</v>
      </c>
      <c r="B384" s="67" t="s">
        <v>574</v>
      </c>
      <c r="C384" s="66" t="s">
        <v>1824</v>
      </c>
      <c r="D384" s="67" t="s">
        <v>1825</v>
      </c>
      <c r="E384" s="35">
        <v>0.36434108527131781</v>
      </c>
      <c r="F384" s="35"/>
      <c r="G384" s="23" t="s">
        <v>2584</v>
      </c>
      <c r="H384" s="73" t="s">
        <v>2583</v>
      </c>
      <c r="I384" s="22" t="s">
        <v>2583</v>
      </c>
      <c r="J384" s="78"/>
      <c r="K384" s="19"/>
      <c r="L384" s="19"/>
      <c r="M384" s="19" t="s">
        <v>2583</v>
      </c>
      <c r="N384" s="56">
        <v>120</v>
      </c>
      <c r="O384" s="21"/>
    </row>
    <row r="385" spans="1:15" x14ac:dyDescent="0.25">
      <c r="A385" s="66" t="s">
        <v>573</v>
      </c>
      <c r="B385" s="67" t="s">
        <v>574</v>
      </c>
      <c r="C385" s="66" t="s">
        <v>1826</v>
      </c>
      <c r="D385" s="67" t="s">
        <v>1827</v>
      </c>
      <c r="E385" s="35">
        <v>0.27241962774957701</v>
      </c>
      <c r="F385" s="35"/>
      <c r="G385" s="23" t="s">
        <v>2584</v>
      </c>
      <c r="H385" s="73" t="s">
        <v>2583</v>
      </c>
      <c r="I385" s="22" t="s">
        <v>2583</v>
      </c>
      <c r="J385" s="78"/>
      <c r="K385" s="19"/>
      <c r="L385" s="19"/>
      <c r="M385" s="19" t="s">
        <v>2583</v>
      </c>
      <c r="N385" s="56">
        <v>567</v>
      </c>
      <c r="O385" s="21"/>
    </row>
    <row r="386" spans="1:15" x14ac:dyDescent="0.25">
      <c r="A386" s="66" t="s">
        <v>573</v>
      </c>
      <c r="B386" s="67" t="s">
        <v>574</v>
      </c>
      <c r="C386" s="66" t="s">
        <v>1402</v>
      </c>
      <c r="D386" s="67" t="s">
        <v>1828</v>
      </c>
      <c r="E386" s="35">
        <v>0.54046997389033946</v>
      </c>
      <c r="F386" s="35"/>
      <c r="G386" s="23" t="s">
        <v>2584</v>
      </c>
      <c r="H386" s="73" t="s">
        <v>2583</v>
      </c>
      <c r="I386" s="22" t="s">
        <v>2583</v>
      </c>
      <c r="J386" s="78"/>
      <c r="K386" s="19"/>
      <c r="L386" s="19"/>
      <c r="M386" s="19" t="s">
        <v>2583</v>
      </c>
      <c r="N386" s="56">
        <v>376</v>
      </c>
      <c r="O386" s="21"/>
    </row>
    <row r="387" spans="1:15" x14ac:dyDescent="0.25">
      <c r="A387" s="66" t="s">
        <v>573</v>
      </c>
      <c r="B387" s="67" t="s">
        <v>574</v>
      </c>
      <c r="C387" s="66" t="s">
        <v>1829</v>
      </c>
      <c r="D387" s="67" t="s">
        <v>1830</v>
      </c>
      <c r="E387" s="35">
        <v>0.43786982248520712</v>
      </c>
      <c r="F387" s="35"/>
      <c r="G387" s="23" t="s">
        <v>2584</v>
      </c>
      <c r="H387" s="73" t="s">
        <v>2583</v>
      </c>
      <c r="I387" s="22" t="s">
        <v>2583</v>
      </c>
      <c r="J387" s="78"/>
      <c r="K387" s="19"/>
      <c r="L387" s="19"/>
      <c r="M387" s="19" t="s">
        <v>2583</v>
      </c>
      <c r="N387" s="56">
        <v>325</v>
      </c>
      <c r="O387" s="21"/>
    </row>
    <row r="388" spans="1:15" x14ac:dyDescent="0.25">
      <c r="A388" s="66" t="s">
        <v>573</v>
      </c>
      <c r="B388" s="67" t="s">
        <v>574</v>
      </c>
      <c r="C388" s="66" t="s">
        <v>1363</v>
      </c>
      <c r="D388" s="67" t="s">
        <v>1831</v>
      </c>
      <c r="E388" s="35">
        <v>0.20637027206370273</v>
      </c>
      <c r="F388" s="35"/>
      <c r="G388" s="23" t="s">
        <v>2583</v>
      </c>
      <c r="H388" s="73" t="s">
        <v>2584</v>
      </c>
      <c r="I388" s="22" t="s">
        <v>2583</v>
      </c>
      <c r="J388" s="78"/>
      <c r="K388" s="19"/>
      <c r="L388" s="19"/>
      <c r="M388" s="19" t="s">
        <v>2583</v>
      </c>
      <c r="N388" s="56">
        <v>1549</v>
      </c>
      <c r="O388" s="21"/>
    </row>
    <row r="389" spans="1:15" x14ac:dyDescent="0.25">
      <c r="A389" s="66" t="s">
        <v>573</v>
      </c>
      <c r="B389" s="67" t="s">
        <v>574</v>
      </c>
      <c r="C389" s="66" t="s">
        <v>1832</v>
      </c>
      <c r="D389" s="67" t="s">
        <v>1833</v>
      </c>
      <c r="E389" s="35">
        <v>0.31972789115646261</v>
      </c>
      <c r="F389" s="35"/>
      <c r="G389" s="23" t="s">
        <v>2584</v>
      </c>
      <c r="H389" s="73" t="s">
        <v>2583</v>
      </c>
      <c r="I389" s="22" t="s">
        <v>2583</v>
      </c>
      <c r="J389" s="78"/>
      <c r="K389" s="19"/>
      <c r="L389" s="19"/>
      <c r="M389" s="19" t="s">
        <v>2583</v>
      </c>
      <c r="N389" s="56">
        <v>1046</v>
      </c>
      <c r="O389" s="21"/>
    </row>
    <row r="390" spans="1:15" x14ac:dyDescent="0.25">
      <c r="A390" s="66" t="s">
        <v>573</v>
      </c>
      <c r="B390" s="67" t="s">
        <v>574</v>
      </c>
      <c r="C390" s="66" t="s">
        <v>1482</v>
      </c>
      <c r="D390" s="67" t="s">
        <v>1834</v>
      </c>
      <c r="E390" s="35">
        <v>0.32445141065830724</v>
      </c>
      <c r="F390" s="35"/>
      <c r="G390" s="23" t="s">
        <v>2584</v>
      </c>
      <c r="H390" s="73" t="s">
        <v>2583</v>
      </c>
      <c r="I390" s="22" t="s">
        <v>2583</v>
      </c>
      <c r="J390" s="78"/>
      <c r="K390" s="19"/>
      <c r="L390" s="19"/>
      <c r="M390" s="19" t="s">
        <v>2583</v>
      </c>
      <c r="N390" s="56">
        <v>1334</v>
      </c>
      <c r="O390" s="21"/>
    </row>
    <row r="391" spans="1:15" x14ac:dyDescent="0.25">
      <c r="A391" s="66" t="s">
        <v>573</v>
      </c>
      <c r="B391" s="67" t="s">
        <v>574</v>
      </c>
      <c r="C391" s="66" t="s">
        <v>1835</v>
      </c>
      <c r="D391" s="67" t="s">
        <v>1836</v>
      </c>
      <c r="E391" s="35">
        <v>0.51800000000000002</v>
      </c>
      <c r="F391" s="35"/>
      <c r="G391" s="23" t="s">
        <v>2584</v>
      </c>
      <c r="H391" s="73" t="s">
        <v>2583</v>
      </c>
      <c r="I391" s="22" t="s">
        <v>2583</v>
      </c>
      <c r="J391" s="78"/>
      <c r="K391" s="19"/>
      <c r="L391" s="19"/>
      <c r="M391" s="19" t="s">
        <v>2583</v>
      </c>
      <c r="N391" s="56">
        <v>478</v>
      </c>
      <c r="O391" s="21"/>
    </row>
    <row r="392" spans="1:15" x14ac:dyDescent="0.25">
      <c r="A392" s="66" t="s">
        <v>575</v>
      </c>
      <c r="B392" s="67" t="s">
        <v>576</v>
      </c>
      <c r="C392" s="66" t="s">
        <v>1837</v>
      </c>
      <c r="D392" s="67" t="s">
        <v>1838</v>
      </c>
      <c r="E392" s="35">
        <v>0.67391304347826086</v>
      </c>
      <c r="F392" s="35"/>
      <c r="G392" s="23" t="s">
        <v>2584</v>
      </c>
      <c r="H392" s="73" t="s">
        <v>2583</v>
      </c>
      <c r="I392" s="22" t="s">
        <v>2585</v>
      </c>
      <c r="J392" s="78"/>
      <c r="K392" s="19"/>
      <c r="L392" s="19" t="s">
        <v>2582</v>
      </c>
      <c r="M392" s="19" t="s">
        <v>2585</v>
      </c>
      <c r="N392" s="56">
        <v>372</v>
      </c>
      <c r="O392" s="21"/>
    </row>
    <row r="393" spans="1:15" x14ac:dyDescent="0.25">
      <c r="A393" s="66" t="s">
        <v>575</v>
      </c>
      <c r="B393" s="67" t="s">
        <v>576</v>
      </c>
      <c r="C393" s="66" t="s">
        <v>1839</v>
      </c>
      <c r="D393" s="67" t="s">
        <v>1840</v>
      </c>
      <c r="E393" s="35">
        <v>0.62190082644628097</v>
      </c>
      <c r="F393" s="35"/>
      <c r="G393" s="23" t="s">
        <v>2584</v>
      </c>
      <c r="H393" s="73" t="s">
        <v>2583</v>
      </c>
      <c r="I393" s="22" t="s">
        <v>2585</v>
      </c>
      <c r="J393" s="78"/>
      <c r="K393" s="19"/>
      <c r="L393" s="19" t="s">
        <v>2582</v>
      </c>
      <c r="M393" s="19" t="s">
        <v>2585</v>
      </c>
      <c r="N393" s="56">
        <v>542</v>
      </c>
      <c r="O393" s="21"/>
    </row>
    <row r="394" spans="1:15" x14ac:dyDescent="0.25">
      <c r="A394" s="66" t="s">
        <v>575</v>
      </c>
      <c r="B394" s="67" t="s">
        <v>576</v>
      </c>
      <c r="C394" s="66" t="s">
        <v>1841</v>
      </c>
      <c r="D394" s="67" t="s">
        <v>1842</v>
      </c>
      <c r="E394" s="35">
        <v>0.76682692307692313</v>
      </c>
      <c r="F394" s="35"/>
      <c r="G394" s="23" t="s">
        <v>2584</v>
      </c>
      <c r="H394" s="73" t="s">
        <v>2583</v>
      </c>
      <c r="I394" s="22" t="s">
        <v>2585</v>
      </c>
      <c r="J394" s="78"/>
      <c r="K394" s="19"/>
      <c r="L394" s="19" t="s">
        <v>2582</v>
      </c>
      <c r="M394" s="19" t="s">
        <v>2585</v>
      </c>
      <c r="N394" s="56">
        <v>452</v>
      </c>
      <c r="O394" s="21"/>
    </row>
    <row r="395" spans="1:15" x14ac:dyDescent="0.25">
      <c r="A395" s="66" t="s">
        <v>575</v>
      </c>
      <c r="B395" s="67" t="s">
        <v>576</v>
      </c>
      <c r="C395" s="66" t="s">
        <v>1843</v>
      </c>
      <c r="D395" s="67" t="s">
        <v>1844</v>
      </c>
      <c r="E395" s="35">
        <v>0.16141732283464566</v>
      </c>
      <c r="F395" s="35"/>
      <c r="G395" s="23" t="s">
        <v>2583</v>
      </c>
      <c r="H395" s="73" t="s">
        <v>2584</v>
      </c>
      <c r="I395" s="22" t="s">
        <v>2585</v>
      </c>
      <c r="J395" s="78"/>
      <c r="K395" s="19"/>
      <c r="L395" s="19" t="s">
        <v>2582</v>
      </c>
      <c r="M395" s="19" t="s">
        <v>2585</v>
      </c>
      <c r="N395" s="56">
        <v>261</v>
      </c>
      <c r="O395" s="21"/>
    </row>
    <row r="396" spans="1:15" x14ac:dyDescent="0.25">
      <c r="A396" s="66" t="s">
        <v>575</v>
      </c>
      <c r="B396" s="67" t="s">
        <v>576</v>
      </c>
      <c r="C396" s="66" t="s">
        <v>1845</v>
      </c>
      <c r="D396" s="67" t="s">
        <v>1846</v>
      </c>
      <c r="E396" s="35">
        <v>0.71014492753623193</v>
      </c>
      <c r="F396" s="35"/>
      <c r="G396" s="23" t="s">
        <v>2584</v>
      </c>
      <c r="H396" s="73" t="s">
        <v>2583</v>
      </c>
      <c r="I396" s="22" t="s">
        <v>2585</v>
      </c>
      <c r="J396" s="78"/>
      <c r="K396" s="19"/>
      <c r="L396" s="19" t="s">
        <v>2582</v>
      </c>
      <c r="M396" s="19" t="s">
        <v>2585</v>
      </c>
      <c r="N396" s="56">
        <v>58</v>
      </c>
      <c r="O396" s="21"/>
    </row>
    <row r="397" spans="1:15" x14ac:dyDescent="0.25">
      <c r="A397" s="66" t="s">
        <v>575</v>
      </c>
      <c r="B397" s="67" t="s">
        <v>576</v>
      </c>
      <c r="C397" s="66" t="s">
        <v>1847</v>
      </c>
      <c r="D397" s="67" t="s">
        <v>1848</v>
      </c>
      <c r="E397" s="35">
        <v>0.63108320251177397</v>
      </c>
      <c r="F397" s="35"/>
      <c r="G397" s="23" t="s">
        <v>2584</v>
      </c>
      <c r="H397" s="73" t="s">
        <v>2583</v>
      </c>
      <c r="I397" s="22" t="s">
        <v>2585</v>
      </c>
      <c r="J397" s="78"/>
      <c r="K397" s="19"/>
      <c r="L397" s="19" t="s">
        <v>2582</v>
      </c>
      <c r="M397" s="19" t="s">
        <v>2585</v>
      </c>
      <c r="N397" s="56">
        <v>678</v>
      </c>
      <c r="O397" s="21"/>
    </row>
    <row r="398" spans="1:15" x14ac:dyDescent="0.25">
      <c r="A398" s="66" t="s">
        <v>575</v>
      </c>
      <c r="B398" s="67" t="s">
        <v>576</v>
      </c>
      <c r="C398" s="66" t="s">
        <v>1849</v>
      </c>
      <c r="D398" s="67" t="s">
        <v>1529</v>
      </c>
      <c r="E398" s="35">
        <v>0.61493123772102165</v>
      </c>
      <c r="F398" s="35"/>
      <c r="G398" s="23" t="s">
        <v>2584</v>
      </c>
      <c r="H398" s="73" t="s">
        <v>2583</v>
      </c>
      <c r="I398" s="22" t="s">
        <v>2585</v>
      </c>
      <c r="J398" s="78"/>
      <c r="K398" s="19"/>
      <c r="L398" s="19" t="s">
        <v>2582</v>
      </c>
      <c r="M398" s="19" t="s">
        <v>2585</v>
      </c>
      <c r="N398" s="56">
        <v>500</v>
      </c>
      <c r="O398" s="21"/>
    </row>
    <row r="399" spans="1:15" x14ac:dyDescent="0.25">
      <c r="A399" s="66" t="s">
        <v>575</v>
      </c>
      <c r="B399" s="67" t="s">
        <v>576</v>
      </c>
      <c r="C399" s="66" t="s">
        <v>1850</v>
      </c>
      <c r="D399" s="67" t="s">
        <v>1851</v>
      </c>
      <c r="E399" s="35">
        <v>0.43175853018372701</v>
      </c>
      <c r="F399" s="35"/>
      <c r="G399" s="23" t="s">
        <v>2584</v>
      </c>
      <c r="H399" s="73" t="s">
        <v>2583</v>
      </c>
      <c r="I399" s="22" t="s">
        <v>2585</v>
      </c>
      <c r="J399" s="78"/>
      <c r="K399" s="19"/>
      <c r="L399" s="19" t="s">
        <v>2582</v>
      </c>
      <c r="M399" s="19" t="s">
        <v>2585</v>
      </c>
      <c r="N399" s="56">
        <v>856</v>
      </c>
      <c r="O399" s="21"/>
    </row>
    <row r="400" spans="1:15" x14ac:dyDescent="0.25">
      <c r="A400" s="66" t="s">
        <v>575</v>
      </c>
      <c r="B400" s="67" t="s">
        <v>576</v>
      </c>
      <c r="C400" s="66" t="s">
        <v>1852</v>
      </c>
      <c r="D400" s="67" t="s">
        <v>1853</v>
      </c>
      <c r="E400" s="35">
        <v>0.72699386503067487</v>
      </c>
      <c r="F400" s="35"/>
      <c r="G400" s="23" t="s">
        <v>2584</v>
      </c>
      <c r="H400" s="73" t="s">
        <v>2583</v>
      </c>
      <c r="I400" s="22" t="s">
        <v>2585</v>
      </c>
      <c r="J400" s="78"/>
      <c r="K400" s="19"/>
      <c r="L400" s="19" t="s">
        <v>2582</v>
      </c>
      <c r="M400" s="19" t="s">
        <v>2585</v>
      </c>
      <c r="N400" s="56">
        <v>303</v>
      </c>
      <c r="O400" s="21"/>
    </row>
    <row r="401" spans="1:15" x14ac:dyDescent="0.25">
      <c r="A401" s="66" t="s">
        <v>575</v>
      </c>
      <c r="B401" s="67" t="s">
        <v>576</v>
      </c>
      <c r="C401" s="66" t="s">
        <v>1854</v>
      </c>
      <c r="D401" s="67" t="s">
        <v>1855</v>
      </c>
      <c r="E401" s="35">
        <v>0.30976430976430974</v>
      </c>
      <c r="F401" s="35"/>
      <c r="G401" s="23" t="s">
        <v>2584</v>
      </c>
      <c r="H401" s="73" t="s">
        <v>2583</v>
      </c>
      <c r="I401" s="22" t="s">
        <v>2585</v>
      </c>
      <c r="J401" s="78"/>
      <c r="K401" s="19"/>
      <c r="L401" s="19" t="s">
        <v>2582</v>
      </c>
      <c r="M401" s="19" t="s">
        <v>2585</v>
      </c>
      <c r="N401" s="56">
        <v>609</v>
      </c>
      <c r="O401" s="21"/>
    </row>
    <row r="402" spans="1:15" x14ac:dyDescent="0.25">
      <c r="A402" s="66" t="s">
        <v>575</v>
      </c>
      <c r="B402" s="67" t="s">
        <v>576</v>
      </c>
      <c r="C402" s="66" t="s">
        <v>1475</v>
      </c>
      <c r="D402" s="67" t="s">
        <v>1856</v>
      </c>
      <c r="E402" s="35">
        <v>0.61869158878504671</v>
      </c>
      <c r="F402" s="35"/>
      <c r="G402" s="23" t="s">
        <v>2584</v>
      </c>
      <c r="H402" s="73" t="s">
        <v>2583</v>
      </c>
      <c r="I402" s="22" t="s">
        <v>2585</v>
      </c>
      <c r="J402" s="78"/>
      <c r="K402" s="19"/>
      <c r="L402" s="19" t="s">
        <v>2582</v>
      </c>
      <c r="M402" s="19" t="s">
        <v>2585</v>
      </c>
      <c r="N402" s="56">
        <v>560</v>
      </c>
      <c r="O402" s="21"/>
    </row>
    <row r="403" spans="1:15" x14ac:dyDescent="0.25">
      <c r="A403" s="66" t="s">
        <v>575</v>
      </c>
      <c r="B403" s="67" t="s">
        <v>576</v>
      </c>
      <c r="C403" s="66" t="s">
        <v>1497</v>
      </c>
      <c r="D403" s="67" t="s">
        <v>1857</v>
      </c>
      <c r="E403" s="35">
        <v>0.60685483870967738</v>
      </c>
      <c r="F403" s="35"/>
      <c r="G403" s="23" t="s">
        <v>2584</v>
      </c>
      <c r="H403" s="73" t="s">
        <v>2583</v>
      </c>
      <c r="I403" s="22" t="s">
        <v>2585</v>
      </c>
      <c r="J403" s="78"/>
      <c r="K403" s="19"/>
      <c r="L403" s="19" t="s">
        <v>2582</v>
      </c>
      <c r="M403" s="19" t="s">
        <v>2585</v>
      </c>
      <c r="N403" s="56">
        <v>412</v>
      </c>
      <c r="O403" s="21"/>
    </row>
    <row r="404" spans="1:15" x14ac:dyDescent="0.25">
      <c r="A404" s="66" t="s">
        <v>575</v>
      </c>
      <c r="B404" s="67" t="s">
        <v>576</v>
      </c>
      <c r="C404" s="66" t="s">
        <v>1671</v>
      </c>
      <c r="D404" s="67" t="s">
        <v>1858</v>
      </c>
      <c r="E404" s="35">
        <v>0.59899749373433586</v>
      </c>
      <c r="F404" s="35"/>
      <c r="G404" s="23" t="s">
        <v>2584</v>
      </c>
      <c r="H404" s="73" t="s">
        <v>2583</v>
      </c>
      <c r="I404" s="22" t="s">
        <v>2585</v>
      </c>
      <c r="J404" s="78"/>
      <c r="K404" s="19"/>
      <c r="L404" s="19" t="s">
        <v>2582</v>
      </c>
      <c r="M404" s="19" t="s">
        <v>2585</v>
      </c>
      <c r="N404" s="56">
        <v>390</v>
      </c>
      <c r="O404" s="21"/>
    </row>
    <row r="405" spans="1:15" x14ac:dyDescent="0.25">
      <c r="A405" s="66" t="s">
        <v>575</v>
      </c>
      <c r="B405" s="67" t="s">
        <v>576</v>
      </c>
      <c r="C405" s="66" t="s">
        <v>1859</v>
      </c>
      <c r="D405" s="67" t="s">
        <v>1860</v>
      </c>
      <c r="E405" s="35">
        <v>0.258974358974359</v>
      </c>
      <c r="F405" s="35"/>
      <c r="G405" s="23" t="s">
        <v>2584</v>
      </c>
      <c r="H405" s="73" t="s">
        <v>2583</v>
      </c>
      <c r="I405" s="22" t="s">
        <v>2585</v>
      </c>
      <c r="J405" s="78"/>
      <c r="K405" s="19"/>
      <c r="L405" s="19" t="s">
        <v>2582</v>
      </c>
      <c r="M405" s="19" t="s">
        <v>2585</v>
      </c>
      <c r="N405" s="56">
        <v>378</v>
      </c>
      <c r="O405" s="21"/>
    </row>
    <row r="406" spans="1:15" x14ac:dyDescent="0.25">
      <c r="A406" s="66" t="s">
        <v>575</v>
      </c>
      <c r="B406" s="67" t="s">
        <v>576</v>
      </c>
      <c r="C406" s="66" t="s">
        <v>1861</v>
      </c>
      <c r="D406" s="67" t="s">
        <v>1862</v>
      </c>
      <c r="E406" s="35">
        <v>0.42385786802030456</v>
      </c>
      <c r="F406" s="35"/>
      <c r="G406" s="23" t="s">
        <v>2584</v>
      </c>
      <c r="H406" s="73" t="s">
        <v>2583</v>
      </c>
      <c r="I406" s="22" t="s">
        <v>2585</v>
      </c>
      <c r="J406" s="78"/>
      <c r="K406" s="19"/>
      <c r="L406" s="19" t="s">
        <v>2582</v>
      </c>
      <c r="M406" s="19" t="s">
        <v>2585</v>
      </c>
      <c r="N406" s="56">
        <v>397</v>
      </c>
      <c r="O406" s="21"/>
    </row>
    <row r="407" spans="1:15" x14ac:dyDescent="0.25">
      <c r="A407" s="66" t="s">
        <v>575</v>
      </c>
      <c r="B407" s="67" t="s">
        <v>576</v>
      </c>
      <c r="C407" s="66" t="s">
        <v>1863</v>
      </c>
      <c r="D407" s="67" t="s">
        <v>1864</v>
      </c>
      <c r="E407" s="35">
        <v>0.45592705167173253</v>
      </c>
      <c r="F407" s="35"/>
      <c r="G407" s="23" t="s">
        <v>2584</v>
      </c>
      <c r="H407" s="73" t="s">
        <v>2583</v>
      </c>
      <c r="I407" s="22" t="s">
        <v>2585</v>
      </c>
      <c r="J407" s="78"/>
      <c r="K407" s="19"/>
      <c r="L407" s="19" t="s">
        <v>2582</v>
      </c>
      <c r="M407" s="19" t="s">
        <v>2585</v>
      </c>
      <c r="N407" s="56">
        <v>328</v>
      </c>
      <c r="O407" s="21"/>
    </row>
    <row r="408" spans="1:15" x14ac:dyDescent="0.25">
      <c r="A408" s="66" t="s">
        <v>575</v>
      </c>
      <c r="B408" s="67" t="s">
        <v>576</v>
      </c>
      <c r="C408" s="66" t="s">
        <v>1679</v>
      </c>
      <c r="D408" s="67" t="s">
        <v>1865</v>
      </c>
      <c r="E408" s="35">
        <v>0.64927536231884053</v>
      </c>
      <c r="F408" s="35"/>
      <c r="G408" s="23" t="s">
        <v>2584</v>
      </c>
      <c r="H408" s="73" t="s">
        <v>2583</v>
      </c>
      <c r="I408" s="22" t="s">
        <v>2585</v>
      </c>
      <c r="J408" s="78"/>
      <c r="K408" s="19"/>
      <c r="L408" s="19" t="s">
        <v>2582</v>
      </c>
      <c r="M408" s="19" t="s">
        <v>2585</v>
      </c>
      <c r="N408" s="56">
        <v>361</v>
      </c>
      <c r="O408" s="21"/>
    </row>
    <row r="409" spans="1:15" x14ac:dyDescent="0.25">
      <c r="A409" s="66" t="s">
        <v>575</v>
      </c>
      <c r="B409" s="67" t="s">
        <v>576</v>
      </c>
      <c r="C409" s="66" t="s">
        <v>1866</v>
      </c>
      <c r="D409" s="67" t="s">
        <v>1867</v>
      </c>
      <c r="E409" s="35">
        <v>0.28472222222222221</v>
      </c>
      <c r="F409" s="35"/>
      <c r="G409" s="23" t="s">
        <v>2584</v>
      </c>
      <c r="H409" s="73" t="s">
        <v>2583</v>
      </c>
      <c r="I409" s="22" t="s">
        <v>2585</v>
      </c>
      <c r="J409" s="78"/>
      <c r="K409" s="19"/>
      <c r="L409" s="19" t="s">
        <v>2582</v>
      </c>
      <c r="M409" s="19" t="s">
        <v>2585</v>
      </c>
      <c r="N409" s="56">
        <v>583</v>
      </c>
      <c r="O409" s="21"/>
    </row>
    <row r="410" spans="1:15" x14ac:dyDescent="0.25">
      <c r="A410" s="66" t="s">
        <v>575</v>
      </c>
      <c r="B410" s="67" t="s">
        <v>576</v>
      </c>
      <c r="C410" s="66" t="s">
        <v>1868</v>
      </c>
      <c r="D410" s="67" t="s">
        <v>1869</v>
      </c>
      <c r="E410" s="35">
        <v>0.2128060263653484</v>
      </c>
      <c r="F410" s="35"/>
      <c r="G410" s="23" t="s">
        <v>2583</v>
      </c>
      <c r="H410" s="73" t="s">
        <v>2584</v>
      </c>
      <c r="I410" s="22" t="s">
        <v>2585</v>
      </c>
      <c r="J410" s="78"/>
      <c r="K410" s="19"/>
      <c r="L410" s="19" t="s">
        <v>2582</v>
      </c>
      <c r="M410" s="19" t="s">
        <v>2585</v>
      </c>
      <c r="N410" s="56">
        <v>1072</v>
      </c>
      <c r="O410" s="21"/>
    </row>
    <row r="411" spans="1:15" x14ac:dyDescent="0.25">
      <c r="A411" s="66" t="s">
        <v>575</v>
      </c>
      <c r="B411" s="67" t="s">
        <v>576</v>
      </c>
      <c r="C411" s="66" t="s">
        <v>1870</v>
      </c>
      <c r="D411" s="67" t="s">
        <v>1871</v>
      </c>
      <c r="E411" s="35">
        <v>0.70949720670391059</v>
      </c>
      <c r="F411" s="35"/>
      <c r="G411" s="23" t="s">
        <v>2584</v>
      </c>
      <c r="H411" s="73" t="s">
        <v>2583</v>
      </c>
      <c r="I411" s="22" t="s">
        <v>2585</v>
      </c>
      <c r="J411" s="78"/>
      <c r="K411" s="19"/>
      <c r="L411" s="19" t="s">
        <v>2582</v>
      </c>
      <c r="M411" s="19" t="s">
        <v>2585</v>
      </c>
      <c r="N411" s="56">
        <v>628</v>
      </c>
      <c r="O411" s="21"/>
    </row>
    <row r="412" spans="1:15" x14ac:dyDescent="0.25">
      <c r="A412" s="66" t="s">
        <v>575</v>
      </c>
      <c r="B412" s="67" t="s">
        <v>576</v>
      </c>
      <c r="C412" s="66" t="s">
        <v>1872</v>
      </c>
      <c r="D412" s="67" t="s">
        <v>1873</v>
      </c>
      <c r="E412" s="35">
        <v>0.5919220055710307</v>
      </c>
      <c r="F412" s="35"/>
      <c r="G412" s="23" t="s">
        <v>2584</v>
      </c>
      <c r="H412" s="73" t="s">
        <v>2583</v>
      </c>
      <c r="I412" s="22" t="s">
        <v>2585</v>
      </c>
      <c r="J412" s="78"/>
      <c r="K412" s="19"/>
      <c r="L412" s="19" t="s">
        <v>2582</v>
      </c>
      <c r="M412" s="19" t="s">
        <v>2585</v>
      </c>
      <c r="N412" s="56">
        <v>815</v>
      </c>
      <c r="O412" s="21"/>
    </row>
    <row r="413" spans="1:15" x14ac:dyDescent="0.25">
      <c r="A413" s="66" t="s">
        <v>575</v>
      </c>
      <c r="B413" s="67" t="s">
        <v>576</v>
      </c>
      <c r="C413" s="66" t="s">
        <v>1669</v>
      </c>
      <c r="D413" s="67" t="s">
        <v>1874</v>
      </c>
      <c r="E413" s="35">
        <v>0.58395522388059706</v>
      </c>
      <c r="F413" s="35"/>
      <c r="G413" s="23" t="s">
        <v>2584</v>
      </c>
      <c r="H413" s="73" t="s">
        <v>2583</v>
      </c>
      <c r="I413" s="22" t="s">
        <v>2585</v>
      </c>
      <c r="J413" s="78"/>
      <c r="K413" s="19"/>
      <c r="L413" s="19" t="s">
        <v>2582</v>
      </c>
      <c r="M413" s="19" t="s">
        <v>2585</v>
      </c>
      <c r="N413" s="56">
        <v>550</v>
      </c>
      <c r="O413" s="21"/>
    </row>
    <row r="414" spans="1:15" x14ac:dyDescent="0.25">
      <c r="A414" s="66" t="s">
        <v>575</v>
      </c>
      <c r="B414" s="67" t="s">
        <v>576</v>
      </c>
      <c r="C414" s="66" t="s">
        <v>1875</v>
      </c>
      <c r="D414" s="67" t="s">
        <v>1876</v>
      </c>
      <c r="E414" s="35">
        <v>0.44956772334293948</v>
      </c>
      <c r="F414" s="35"/>
      <c r="G414" s="23" t="s">
        <v>2584</v>
      </c>
      <c r="H414" s="73" t="s">
        <v>2583</v>
      </c>
      <c r="I414" s="22" t="s">
        <v>2585</v>
      </c>
      <c r="J414" s="78"/>
      <c r="K414" s="19"/>
      <c r="L414" s="19" t="s">
        <v>2582</v>
      </c>
      <c r="M414" s="19" t="s">
        <v>2585</v>
      </c>
      <c r="N414" s="56">
        <v>718</v>
      </c>
      <c r="O414" s="21"/>
    </row>
    <row r="415" spans="1:15" x14ac:dyDescent="0.25">
      <c r="A415" s="66" t="s">
        <v>575</v>
      </c>
      <c r="B415" s="67" t="s">
        <v>576</v>
      </c>
      <c r="C415" s="66" t="s">
        <v>1877</v>
      </c>
      <c r="D415" s="67" t="s">
        <v>1878</v>
      </c>
      <c r="E415" s="35">
        <v>0.59798994974874375</v>
      </c>
      <c r="F415" s="35"/>
      <c r="G415" s="23" t="s">
        <v>2584</v>
      </c>
      <c r="H415" s="73" t="s">
        <v>2583</v>
      </c>
      <c r="I415" s="22" t="s">
        <v>2585</v>
      </c>
      <c r="J415" s="78"/>
      <c r="K415" s="19"/>
      <c r="L415" s="19" t="s">
        <v>2582</v>
      </c>
      <c r="M415" s="19" t="s">
        <v>2585</v>
      </c>
      <c r="N415" s="56">
        <v>395</v>
      </c>
      <c r="O415" s="21"/>
    </row>
    <row r="416" spans="1:15" x14ac:dyDescent="0.25">
      <c r="A416" s="66" t="s">
        <v>575</v>
      </c>
      <c r="B416" s="67" t="s">
        <v>576</v>
      </c>
      <c r="C416" s="66" t="s">
        <v>1879</v>
      </c>
      <c r="D416" s="67" t="s">
        <v>1880</v>
      </c>
      <c r="E416" s="35">
        <v>0.55102040816326525</v>
      </c>
      <c r="F416" s="35"/>
      <c r="G416" s="23" t="s">
        <v>2584</v>
      </c>
      <c r="H416" s="73" t="s">
        <v>2583</v>
      </c>
      <c r="I416" s="22" t="s">
        <v>2585</v>
      </c>
      <c r="J416" s="78"/>
      <c r="K416" s="19"/>
      <c r="L416" s="19" t="s">
        <v>2582</v>
      </c>
      <c r="M416" s="19" t="s">
        <v>2585</v>
      </c>
      <c r="N416" s="56">
        <v>242</v>
      </c>
      <c r="O416" s="21"/>
    </row>
    <row r="417" spans="1:15" x14ac:dyDescent="0.25">
      <c r="A417" s="66" t="s">
        <v>575</v>
      </c>
      <c r="B417" s="67" t="s">
        <v>576</v>
      </c>
      <c r="C417" s="66" t="s">
        <v>1881</v>
      </c>
      <c r="D417" s="67" t="s">
        <v>1882</v>
      </c>
      <c r="E417" s="35">
        <v>0.66947368421052633</v>
      </c>
      <c r="F417" s="35"/>
      <c r="G417" s="23" t="s">
        <v>2584</v>
      </c>
      <c r="H417" s="73" t="s">
        <v>2583</v>
      </c>
      <c r="I417" s="22" t="s">
        <v>2585</v>
      </c>
      <c r="J417" s="78"/>
      <c r="K417" s="19"/>
      <c r="L417" s="19" t="s">
        <v>2582</v>
      </c>
      <c r="M417" s="19" t="s">
        <v>2585</v>
      </c>
      <c r="N417" s="56">
        <v>478</v>
      </c>
      <c r="O417" s="21"/>
    </row>
    <row r="418" spans="1:15" x14ac:dyDescent="0.25">
      <c r="A418" s="66" t="s">
        <v>575</v>
      </c>
      <c r="B418" s="67" t="s">
        <v>576</v>
      </c>
      <c r="C418" s="66" t="s">
        <v>1883</v>
      </c>
      <c r="D418" s="67" t="s">
        <v>1884</v>
      </c>
      <c r="E418" s="35">
        <v>0.91139240506329111</v>
      </c>
      <c r="F418" s="35"/>
      <c r="G418" s="23" t="s">
        <v>2584</v>
      </c>
      <c r="H418" s="73" t="s">
        <v>2583</v>
      </c>
      <c r="I418" s="22" t="s">
        <v>2585</v>
      </c>
      <c r="J418" s="78"/>
      <c r="K418" s="19"/>
      <c r="L418" s="19" t="s">
        <v>2582</v>
      </c>
      <c r="M418" s="19" t="s">
        <v>2585</v>
      </c>
      <c r="N418" s="56">
        <v>203</v>
      </c>
      <c r="O418" s="21"/>
    </row>
    <row r="419" spans="1:15" x14ac:dyDescent="0.25">
      <c r="A419" s="66" t="s">
        <v>575</v>
      </c>
      <c r="B419" s="67" t="s">
        <v>576</v>
      </c>
      <c r="C419" s="66" t="s">
        <v>1659</v>
      </c>
      <c r="D419" s="67" t="s">
        <v>1885</v>
      </c>
      <c r="E419" s="35">
        <v>0.46126760563380281</v>
      </c>
      <c r="F419" s="35"/>
      <c r="G419" s="23" t="s">
        <v>2584</v>
      </c>
      <c r="H419" s="73" t="s">
        <v>2583</v>
      </c>
      <c r="I419" s="22" t="s">
        <v>2585</v>
      </c>
      <c r="J419" s="78"/>
      <c r="K419" s="19"/>
      <c r="L419" s="19" t="s">
        <v>2582</v>
      </c>
      <c r="M419" s="19" t="s">
        <v>2585</v>
      </c>
      <c r="N419" s="56">
        <v>566</v>
      </c>
      <c r="O419" s="21"/>
    </row>
    <row r="420" spans="1:15" x14ac:dyDescent="0.25">
      <c r="A420" s="66" t="s">
        <v>575</v>
      </c>
      <c r="B420" s="67" t="s">
        <v>576</v>
      </c>
      <c r="C420" s="66" t="s">
        <v>1886</v>
      </c>
      <c r="D420" s="67" t="s">
        <v>1887</v>
      </c>
      <c r="E420" s="35">
        <v>0.41371681415929201</v>
      </c>
      <c r="F420" s="35"/>
      <c r="G420" s="23" t="s">
        <v>2584</v>
      </c>
      <c r="H420" s="73" t="s">
        <v>2583</v>
      </c>
      <c r="I420" s="22" t="s">
        <v>2585</v>
      </c>
      <c r="J420" s="78"/>
      <c r="K420" s="19"/>
      <c r="L420" s="19" t="s">
        <v>2582</v>
      </c>
      <c r="M420" s="19" t="s">
        <v>2585</v>
      </c>
      <c r="N420" s="56">
        <v>435</v>
      </c>
      <c r="O420" s="21"/>
    </row>
    <row r="421" spans="1:15" x14ac:dyDescent="0.25">
      <c r="A421" s="66" t="s">
        <v>575</v>
      </c>
      <c r="B421" s="67" t="s">
        <v>576</v>
      </c>
      <c r="C421" s="66" t="s">
        <v>1888</v>
      </c>
      <c r="D421" s="67" t="s">
        <v>1889</v>
      </c>
      <c r="E421" s="35">
        <v>0.45153061224489793</v>
      </c>
      <c r="F421" s="35"/>
      <c r="G421" s="23" t="s">
        <v>2584</v>
      </c>
      <c r="H421" s="73" t="s">
        <v>2583</v>
      </c>
      <c r="I421" s="22" t="s">
        <v>2585</v>
      </c>
      <c r="J421" s="78"/>
      <c r="K421" s="19"/>
      <c r="L421" s="19" t="s">
        <v>2582</v>
      </c>
      <c r="M421" s="19" t="s">
        <v>2585</v>
      </c>
      <c r="N421" s="56">
        <v>404</v>
      </c>
      <c r="O421" s="21"/>
    </row>
    <row r="422" spans="1:15" x14ac:dyDescent="0.25">
      <c r="A422" s="66" t="s">
        <v>575</v>
      </c>
      <c r="B422" s="67" t="s">
        <v>576</v>
      </c>
      <c r="C422" s="66" t="s">
        <v>1890</v>
      </c>
      <c r="D422" s="67" t="s">
        <v>1891</v>
      </c>
      <c r="E422" s="35">
        <v>0.78504672897196259</v>
      </c>
      <c r="F422" s="35"/>
      <c r="G422" s="23" t="s">
        <v>2584</v>
      </c>
      <c r="H422" s="73" t="s">
        <v>2583</v>
      </c>
      <c r="I422" s="22" t="s">
        <v>2585</v>
      </c>
      <c r="J422" s="78"/>
      <c r="K422" s="19"/>
      <c r="L422" s="19" t="s">
        <v>2582</v>
      </c>
      <c r="M422" s="19" t="s">
        <v>2585</v>
      </c>
      <c r="N422" s="56">
        <v>314</v>
      </c>
      <c r="O422" s="21"/>
    </row>
    <row r="423" spans="1:15" x14ac:dyDescent="0.25">
      <c r="A423" s="66" t="s">
        <v>575</v>
      </c>
      <c r="B423" s="67" t="s">
        <v>576</v>
      </c>
      <c r="C423" s="66" t="s">
        <v>1892</v>
      </c>
      <c r="D423" s="67" t="s">
        <v>1893</v>
      </c>
      <c r="E423" s="35">
        <v>0.63231197771587744</v>
      </c>
      <c r="F423" s="35"/>
      <c r="G423" s="23" t="s">
        <v>2584</v>
      </c>
      <c r="H423" s="73" t="s">
        <v>2583</v>
      </c>
      <c r="I423" s="22" t="s">
        <v>2585</v>
      </c>
      <c r="J423" s="78"/>
      <c r="K423" s="19"/>
      <c r="L423" s="19" t="s">
        <v>2582</v>
      </c>
      <c r="M423" s="19" t="s">
        <v>2585</v>
      </c>
      <c r="N423" s="56">
        <v>369</v>
      </c>
      <c r="O423" s="21"/>
    </row>
    <row r="424" spans="1:15" x14ac:dyDescent="0.25">
      <c r="A424" s="66" t="s">
        <v>575</v>
      </c>
      <c r="B424" s="67" t="s">
        <v>576</v>
      </c>
      <c r="C424" s="66" t="s">
        <v>1695</v>
      </c>
      <c r="D424" s="67" t="s">
        <v>1894</v>
      </c>
      <c r="E424" s="35">
        <v>0.8571428571428571</v>
      </c>
      <c r="F424" s="35"/>
      <c r="G424" s="23" t="s">
        <v>2584</v>
      </c>
      <c r="H424" s="73" t="s">
        <v>2583</v>
      </c>
      <c r="I424" s="22" t="s">
        <v>2585</v>
      </c>
      <c r="J424" s="78"/>
      <c r="K424" s="19"/>
      <c r="L424" s="19" t="s">
        <v>2582</v>
      </c>
      <c r="M424" s="19" t="s">
        <v>2585</v>
      </c>
      <c r="N424" s="56">
        <v>41</v>
      </c>
      <c r="O424" s="21"/>
    </row>
    <row r="425" spans="1:15" x14ac:dyDescent="0.25">
      <c r="A425" s="66" t="s">
        <v>575</v>
      </c>
      <c r="B425" s="67" t="s">
        <v>576</v>
      </c>
      <c r="C425" s="66" t="s">
        <v>1895</v>
      </c>
      <c r="D425" s="67" t="s">
        <v>1411</v>
      </c>
      <c r="E425" s="35">
        <v>0.94961240310077522</v>
      </c>
      <c r="F425" s="35"/>
      <c r="G425" s="23" t="s">
        <v>2584</v>
      </c>
      <c r="H425" s="73" t="s">
        <v>2583</v>
      </c>
      <c r="I425" s="22" t="s">
        <v>2585</v>
      </c>
      <c r="J425" s="78"/>
      <c r="K425" s="19"/>
      <c r="L425" s="19" t="s">
        <v>2582</v>
      </c>
      <c r="M425" s="19" t="s">
        <v>2585</v>
      </c>
      <c r="N425" s="56">
        <v>245</v>
      </c>
      <c r="O425" s="21"/>
    </row>
    <row r="426" spans="1:15" x14ac:dyDescent="0.25">
      <c r="A426" s="66" t="s">
        <v>577</v>
      </c>
      <c r="B426" s="67" t="s">
        <v>578</v>
      </c>
      <c r="C426" s="66" t="s">
        <v>1420</v>
      </c>
      <c r="D426" s="67" t="s">
        <v>1896</v>
      </c>
      <c r="E426" s="35">
        <v>0.52564102564102566</v>
      </c>
      <c r="F426" s="35"/>
      <c r="G426" s="23" t="s">
        <v>2584</v>
      </c>
      <c r="H426" s="73" t="s">
        <v>2583</v>
      </c>
      <c r="I426" s="22" t="s">
        <v>2585</v>
      </c>
      <c r="J426" s="78"/>
      <c r="K426" s="19" t="s">
        <v>2581</v>
      </c>
      <c r="L426" s="19"/>
      <c r="M426" s="19" t="s">
        <v>2583</v>
      </c>
      <c r="N426" s="56">
        <v>64</v>
      </c>
      <c r="O426" s="21"/>
    </row>
    <row r="427" spans="1:15" x14ac:dyDescent="0.25">
      <c r="A427" s="66" t="s">
        <v>577</v>
      </c>
      <c r="B427" s="67" t="s">
        <v>578</v>
      </c>
      <c r="C427" s="66" t="s">
        <v>1371</v>
      </c>
      <c r="D427" s="67" t="s">
        <v>1897</v>
      </c>
      <c r="E427" s="35">
        <v>0.64240506329113922</v>
      </c>
      <c r="F427" s="35"/>
      <c r="G427" s="23" t="s">
        <v>2584</v>
      </c>
      <c r="H427" s="73" t="s">
        <v>2583</v>
      </c>
      <c r="I427" s="22" t="s">
        <v>2585</v>
      </c>
      <c r="J427" s="78"/>
      <c r="K427" s="19" t="s">
        <v>2581</v>
      </c>
      <c r="L427" s="19"/>
      <c r="M427" s="19" t="s">
        <v>2583</v>
      </c>
      <c r="N427" s="56">
        <v>307</v>
      </c>
      <c r="O427" s="21"/>
    </row>
    <row r="428" spans="1:15" x14ac:dyDescent="0.25">
      <c r="A428" s="66" t="s">
        <v>577</v>
      </c>
      <c r="B428" s="67" t="s">
        <v>578</v>
      </c>
      <c r="C428" s="66" t="s">
        <v>1494</v>
      </c>
      <c r="D428" s="67" t="s">
        <v>1898</v>
      </c>
      <c r="E428" s="35">
        <v>0.66666666666666663</v>
      </c>
      <c r="F428" s="35"/>
      <c r="G428" s="23" t="s">
        <v>2584</v>
      </c>
      <c r="H428" s="73" t="s">
        <v>2583</v>
      </c>
      <c r="I428" s="22" t="s">
        <v>2585</v>
      </c>
      <c r="J428" s="78"/>
      <c r="K428" s="19" t="s">
        <v>2581</v>
      </c>
      <c r="L428" s="19"/>
      <c r="M428" s="19" t="s">
        <v>2583</v>
      </c>
      <c r="N428" s="56">
        <v>133</v>
      </c>
      <c r="O428" s="21"/>
    </row>
    <row r="429" spans="1:15" x14ac:dyDescent="0.25">
      <c r="A429" s="66" t="s">
        <v>577</v>
      </c>
      <c r="B429" s="67" t="s">
        <v>578</v>
      </c>
      <c r="C429" s="66" t="s">
        <v>1573</v>
      </c>
      <c r="D429" s="67" t="s">
        <v>1899</v>
      </c>
      <c r="E429" s="35">
        <v>0.60559006211180122</v>
      </c>
      <c r="F429" s="35"/>
      <c r="G429" s="23" t="s">
        <v>2584</v>
      </c>
      <c r="H429" s="73" t="s">
        <v>2583</v>
      </c>
      <c r="I429" s="22" t="s">
        <v>2585</v>
      </c>
      <c r="J429" s="78"/>
      <c r="K429" s="19" t="s">
        <v>2581</v>
      </c>
      <c r="L429" s="19"/>
      <c r="M429" s="19" t="s">
        <v>2583</v>
      </c>
      <c r="N429" s="56">
        <v>340</v>
      </c>
      <c r="O429" s="21"/>
    </row>
    <row r="430" spans="1:15" x14ac:dyDescent="0.25">
      <c r="A430" s="66" t="s">
        <v>577</v>
      </c>
      <c r="B430" s="67" t="s">
        <v>578</v>
      </c>
      <c r="C430" s="66" t="s">
        <v>1361</v>
      </c>
      <c r="D430" s="67" t="s">
        <v>1900</v>
      </c>
      <c r="E430" s="35">
        <v>0.44444444444444442</v>
      </c>
      <c r="F430" s="35"/>
      <c r="G430" s="23" t="s">
        <v>2584</v>
      </c>
      <c r="H430" s="73" t="s">
        <v>2583</v>
      </c>
      <c r="I430" s="22" t="s">
        <v>2583</v>
      </c>
      <c r="J430" s="78"/>
      <c r="K430" s="19"/>
      <c r="L430" s="19"/>
      <c r="M430" s="19" t="s">
        <v>2583</v>
      </c>
      <c r="N430" s="56">
        <v>232</v>
      </c>
      <c r="O430" s="21"/>
    </row>
    <row r="431" spans="1:15" x14ac:dyDescent="0.25">
      <c r="A431" s="66" t="s">
        <v>577</v>
      </c>
      <c r="B431" s="67" t="s">
        <v>578</v>
      </c>
      <c r="C431" s="66" t="s">
        <v>1789</v>
      </c>
      <c r="D431" s="67" t="s">
        <v>1901</v>
      </c>
      <c r="E431" s="35">
        <v>0.44877049180327871</v>
      </c>
      <c r="F431" s="35"/>
      <c r="G431" s="23" t="s">
        <v>2584</v>
      </c>
      <c r="H431" s="73" t="s">
        <v>2583</v>
      </c>
      <c r="I431" s="22" t="s">
        <v>2583</v>
      </c>
      <c r="J431" s="78"/>
      <c r="K431" s="19"/>
      <c r="L431" s="19"/>
      <c r="M431" s="19" t="s">
        <v>2583</v>
      </c>
      <c r="N431" s="56">
        <v>516</v>
      </c>
      <c r="O431" s="21"/>
    </row>
    <row r="432" spans="1:15" x14ac:dyDescent="0.25">
      <c r="A432" s="66" t="s">
        <v>577</v>
      </c>
      <c r="B432" s="67" t="s">
        <v>578</v>
      </c>
      <c r="C432" s="66" t="s">
        <v>1363</v>
      </c>
      <c r="D432" s="67" t="s">
        <v>1902</v>
      </c>
      <c r="E432" s="35">
        <v>0.38974358974358975</v>
      </c>
      <c r="F432" s="35"/>
      <c r="G432" s="23" t="s">
        <v>2584</v>
      </c>
      <c r="H432" s="73" t="s">
        <v>2583</v>
      </c>
      <c r="I432" s="22" t="s">
        <v>2583</v>
      </c>
      <c r="J432" s="78"/>
      <c r="K432" s="19"/>
      <c r="L432" s="19"/>
      <c r="M432" s="19" t="s">
        <v>2583</v>
      </c>
      <c r="N432" s="56">
        <v>609</v>
      </c>
      <c r="O432" s="21"/>
    </row>
    <row r="433" spans="1:15" x14ac:dyDescent="0.25">
      <c r="A433" s="66" t="s">
        <v>577</v>
      </c>
      <c r="B433" s="67" t="s">
        <v>578</v>
      </c>
      <c r="C433" s="66" t="s">
        <v>1373</v>
      </c>
      <c r="D433" s="67" t="s">
        <v>1903</v>
      </c>
      <c r="E433" s="35">
        <v>0.39898989898989901</v>
      </c>
      <c r="F433" s="35"/>
      <c r="G433" s="23" t="s">
        <v>2584</v>
      </c>
      <c r="H433" s="73" t="s">
        <v>2583</v>
      </c>
      <c r="I433" s="22" t="s">
        <v>2583</v>
      </c>
      <c r="J433" s="78"/>
      <c r="K433" s="19"/>
      <c r="L433" s="19"/>
      <c r="M433" s="19" t="s">
        <v>2583</v>
      </c>
      <c r="N433" s="56">
        <v>208</v>
      </c>
      <c r="O433" s="21"/>
    </row>
    <row r="434" spans="1:15" x14ac:dyDescent="0.25">
      <c r="A434" s="66" t="s">
        <v>585</v>
      </c>
      <c r="B434" s="67" t="s">
        <v>586</v>
      </c>
      <c r="C434" s="66" t="s">
        <v>1361</v>
      </c>
      <c r="D434" s="67" t="s">
        <v>586</v>
      </c>
      <c r="E434" s="35">
        <v>0.46808510638297873</v>
      </c>
      <c r="F434" s="35"/>
      <c r="G434" s="23" t="s">
        <v>2584</v>
      </c>
      <c r="H434" s="73" t="s">
        <v>2583</v>
      </c>
      <c r="I434" s="22" t="s">
        <v>2585</v>
      </c>
      <c r="J434" s="78"/>
      <c r="K434" s="19"/>
      <c r="L434" s="19" t="s">
        <v>2582</v>
      </c>
      <c r="M434" s="19" t="s">
        <v>2583</v>
      </c>
      <c r="N434" s="56">
        <v>46</v>
      </c>
      <c r="O434" s="21"/>
    </row>
    <row r="435" spans="1:15" x14ac:dyDescent="0.25">
      <c r="A435" s="66" t="s">
        <v>599</v>
      </c>
      <c r="B435" s="67" t="s">
        <v>600</v>
      </c>
      <c r="C435" s="66" t="s">
        <v>1904</v>
      </c>
      <c r="D435" s="67" t="s">
        <v>600</v>
      </c>
      <c r="E435" s="35">
        <v>0.23236514522821577</v>
      </c>
      <c r="F435" s="35"/>
      <c r="G435" s="23" t="s">
        <v>2583</v>
      </c>
      <c r="H435" s="73" t="s">
        <v>2584</v>
      </c>
      <c r="I435" s="22" t="s">
        <v>2585</v>
      </c>
      <c r="J435" s="78"/>
      <c r="K435" s="19"/>
      <c r="L435" s="19" t="s">
        <v>2582</v>
      </c>
      <c r="M435" s="19" t="s">
        <v>2583</v>
      </c>
      <c r="N435" s="56">
        <v>244</v>
      </c>
      <c r="O435" s="21"/>
    </row>
    <row r="436" spans="1:15" x14ac:dyDescent="0.25">
      <c r="A436" s="66" t="s">
        <v>599</v>
      </c>
      <c r="B436" s="67" t="s">
        <v>600</v>
      </c>
      <c r="C436" s="66" t="s">
        <v>1905</v>
      </c>
      <c r="D436" s="67" t="s">
        <v>1906</v>
      </c>
      <c r="E436" s="35">
        <v>0.3125</v>
      </c>
      <c r="F436" s="35"/>
      <c r="G436" s="23" t="s">
        <v>2584</v>
      </c>
      <c r="H436" s="73" t="s">
        <v>2583</v>
      </c>
      <c r="I436" s="22" t="s">
        <v>2585</v>
      </c>
      <c r="J436" s="78"/>
      <c r="K436" s="19"/>
      <c r="L436" s="19" t="s">
        <v>2582</v>
      </c>
      <c r="M436" s="19" t="s">
        <v>2583</v>
      </c>
      <c r="N436" s="56">
        <v>613</v>
      </c>
      <c r="O436" s="21"/>
    </row>
    <row r="437" spans="1:15" x14ac:dyDescent="0.25">
      <c r="A437" s="66" t="s">
        <v>599</v>
      </c>
      <c r="B437" s="67" t="s">
        <v>600</v>
      </c>
      <c r="C437" s="66" t="s">
        <v>1907</v>
      </c>
      <c r="D437" s="67" t="s">
        <v>1908</v>
      </c>
      <c r="E437" s="35">
        <v>0.21912350597609562</v>
      </c>
      <c r="F437" s="35"/>
      <c r="G437" s="23" t="s">
        <v>2583</v>
      </c>
      <c r="H437" s="73" t="s">
        <v>2584</v>
      </c>
      <c r="I437" s="22" t="s">
        <v>2585</v>
      </c>
      <c r="J437" s="78"/>
      <c r="K437" s="19"/>
      <c r="L437" s="19" t="s">
        <v>2582</v>
      </c>
      <c r="M437" s="19" t="s">
        <v>2583</v>
      </c>
      <c r="N437" s="56">
        <v>266</v>
      </c>
      <c r="O437" s="21"/>
    </row>
    <row r="438" spans="1:15" x14ac:dyDescent="0.25">
      <c r="A438" s="66" t="s">
        <v>603</v>
      </c>
      <c r="B438" s="67" t="s">
        <v>604</v>
      </c>
      <c r="C438" s="66" t="s">
        <v>1909</v>
      </c>
      <c r="D438" s="67" t="s">
        <v>1910</v>
      </c>
      <c r="E438" s="35">
        <v>0.62569832402234637</v>
      </c>
      <c r="F438" s="35"/>
      <c r="G438" s="23" t="s">
        <v>2584</v>
      </c>
      <c r="H438" s="73" t="s">
        <v>2583</v>
      </c>
      <c r="I438" s="22" t="s">
        <v>2585</v>
      </c>
      <c r="J438" s="78"/>
      <c r="K438" s="19"/>
      <c r="L438" s="19" t="s">
        <v>2582</v>
      </c>
      <c r="M438" s="19" t="s">
        <v>2583</v>
      </c>
      <c r="N438" s="56">
        <v>183</v>
      </c>
      <c r="O438" s="21"/>
    </row>
    <row r="439" spans="1:15" x14ac:dyDescent="0.25">
      <c r="A439" s="66" t="s">
        <v>603</v>
      </c>
      <c r="B439" s="67" t="s">
        <v>604</v>
      </c>
      <c r="C439" s="66" t="s">
        <v>1911</v>
      </c>
      <c r="D439" s="67" t="s">
        <v>1912</v>
      </c>
      <c r="E439" s="35">
        <v>0.89667896678966785</v>
      </c>
      <c r="F439" s="35"/>
      <c r="G439" s="23" t="s">
        <v>2584</v>
      </c>
      <c r="H439" s="73" t="s">
        <v>2583</v>
      </c>
      <c r="I439" s="22" t="s">
        <v>2585</v>
      </c>
      <c r="J439" s="78"/>
      <c r="K439" s="19"/>
      <c r="L439" s="19" t="s">
        <v>2582</v>
      </c>
      <c r="M439" s="19" t="s">
        <v>2583</v>
      </c>
      <c r="N439" s="56">
        <v>288</v>
      </c>
      <c r="O439" s="21"/>
    </row>
    <row r="440" spans="1:15" x14ac:dyDescent="0.25">
      <c r="A440" s="66" t="s">
        <v>603</v>
      </c>
      <c r="B440" s="67" t="s">
        <v>604</v>
      </c>
      <c r="C440" s="66" t="s">
        <v>1913</v>
      </c>
      <c r="D440" s="67" t="s">
        <v>1914</v>
      </c>
      <c r="E440" s="35">
        <v>0.6785714285714286</v>
      </c>
      <c r="F440" s="35"/>
      <c r="G440" s="23" t="s">
        <v>2584</v>
      </c>
      <c r="H440" s="73" t="s">
        <v>2583</v>
      </c>
      <c r="I440" s="22" t="s">
        <v>2585</v>
      </c>
      <c r="J440" s="78"/>
      <c r="K440" s="19"/>
      <c r="L440" s="19" t="s">
        <v>2582</v>
      </c>
      <c r="M440" s="19" t="s">
        <v>2583</v>
      </c>
      <c r="N440" s="56">
        <v>289</v>
      </c>
      <c r="O440" s="21"/>
    </row>
    <row r="441" spans="1:15" x14ac:dyDescent="0.25">
      <c r="A441" s="66" t="s">
        <v>605</v>
      </c>
      <c r="B441" s="67" t="s">
        <v>606</v>
      </c>
      <c r="C441" s="66" t="s">
        <v>1915</v>
      </c>
      <c r="D441" s="67" t="s">
        <v>606</v>
      </c>
      <c r="E441" s="35">
        <v>0.82901554404145072</v>
      </c>
      <c r="F441" s="35"/>
      <c r="G441" s="23" t="s">
        <v>2584</v>
      </c>
      <c r="H441" s="73" t="s">
        <v>2583</v>
      </c>
      <c r="I441" s="22" t="s">
        <v>2585</v>
      </c>
      <c r="J441" s="78"/>
      <c r="K441" s="19"/>
      <c r="L441" s="19" t="s">
        <v>2582</v>
      </c>
      <c r="M441" s="19" t="s">
        <v>2583</v>
      </c>
      <c r="N441" s="56">
        <v>181</v>
      </c>
      <c r="O441" s="21"/>
    </row>
    <row r="442" spans="1:15" x14ac:dyDescent="0.25">
      <c r="A442" s="66" t="s">
        <v>611</v>
      </c>
      <c r="B442" s="67" t="s">
        <v>612</v>
      </c>
      <c r="C442" s="66" t="s">
        <v>1916</v>
      </c>
      <c r="D442" s="67" t="s">
        <v>1917</v>
      </c>
      <c r="E442" s="35">
        <v>0.75980392156862742</v>
      </c>
      <c r="F442" s="35"/>
      <c r="G442" s="23" t="s">
        <v>2584</v>
      </c>
      <c r="H442" s="73" t="s">
        <v>2583</v>
      </c>
      <c r="I442" s="22" t="s">
        <v>2585</v>
      </c>
      <c r="J442" s="78"/>
      <c r="K442" s="19"/>
      <c r="L442" s="19" t="s">
        <v>2582</v>
      </c>
      <c r="M442" s="19" t="s">
        <v>2585</v>
      </c>
      <c r="N442" s="56">
        <v>579</v>
      </c>
      <c r="O442" s="21"/>
    </row>
    <row r="443" spans="1:15" x14ac:dyDescent="0.25">
      <c r="A443" s="66" t="s">
        <v>613</v>
      </c>
      <c r="B443" s="67" t="s">
        <v>614</v>
      </c>
      <c r="C443" s="66" t="s">
        <v>1918</v>
      </c>
      <c r="D443" s="67" t="s">
        <v>1919</v>
      </c>
      <c r="E443" s="35">
        <v>0.50375939849624063</v>
      </c>
      <c r="F443" s="35"/>
      <c r="G443" s="23" t="s">
        <v>2584</v>
      </c>
      <c r="H443" s="73" t="s">
        <v>2583</v>
      </c>
      <c r="I443" s="22" t="s">
        <v>2585</v>
      </c>
      <c r="J443" s="78"/>
      <c r="K443" s="19"/>
      <c r="L443" s="19" t="s">
        <v>2582</v>
      </c>
      <c r="M443" s="19" t="s">
        <v>2583</v>
      </c>
      <c r="N443" s="56">
        <v>138</v>
      </c>
      <c r="O443" s="21"/>
    </row>
    <row r="444" spans="1:15" x14ac:dyDescent="0.25">
      <c r="A444" s="66" t="s">
        <v>617</v>
      </c>
      <c r="B444" s="67" t="s">
        <v>618</v>
      </c>
      <c r="C444" s="66" t="s">
        <v>1920</v>
      </c>
      <c r="D444" s="67" t="s">
        <v>618</v>
      </c>
      <c r="E444" s="35">
        <v>0.44507042253521129</v>
      </c>
      <c r="F444" s="35"/>
      <c r="G444" s="23" t="s">
        <v>2584</v>
      </c>
      <c r="H444" s="73" t="s">
        <v>2583</v>
      </c>
      <c r="I444" s="22" t="s">
        <v>2585</v>
      </c>
      <c r="J444" s="78"/>
      <c r="K444" s="19"/>
      <c r="L444" s="19" t="s">
        <v>2582</v>
      </c>
      <c r="M444" s="19" t="s">
        <v>2583</v>
      </c>
      <c r="N444" s="56">
        <v>360</v>
      </c>
      <c r="O444" s="21"/>
    </row>
    <row r="445" spans="1:15" x14ac:dyDescent="0.25">
      <c r="A445" s="66" t="s">
        <v>619</v>
      </c>
      <c r="B445" s="67" t="s">
        <v>620</v>
      </c>
      <c r="C445" s="66" t="s">
        <v>1921</v>
      </c>
      <c r="D445" s="67" t="s">
        <v>1922</v>
      </c>
      <c r="E445" s="35">
        <v>0.81218274111675126</v>
      </c>
      <c r="F445" s="35"/>
      <c r="G445" s="23" t="s">
        <v>2584</v>
      </c>
      <c r="H445" s="73" t="s">
        <v>2583</v>
      </c>
      <c r="I445" s="22" t="s">
        <v>2585</v>
      </c>
      <c r="J445" s="78"/>
      <c r="K445" s="19"/>
      <c r="L445" s="19" t="s">
        <v>2582</v>
      </c>
      <c r="M445" s="19" t="s">
        <v>2583</v>
      </c>
      <c r="N445" s="56">
        <v>492</v>
      </c>
      <c r="O445" s="21"/>
    </row>
    <row r="446" spans="1:15" x14ac:dyDescent="0.25">
      <c r="A446" s="66" t="s">
        <v>619</v>
      </c>
      <c r="B446" s="67" t="s">
        <v>620</v>
      </c>
      <c r="C446" s="66" t="s">
        <v>1923</v>
      </c>
      <c r="D446" s="67" t="s">
        <v>1924</v>
      </c>
      <c r="E446" s="35">
        <v>0.92173913043478262</v>
      </c>
      <c r="F446" s="35"/>
      <c r="G446" s="23" t="s">
        <v>2584</v>
      </c>
      <c r="H446" s="73" t="s">
        <v>2583</v>
      </c>
      <c r="I446" s="22" t="s">
        <v>2585</v>
      </c>
      <c r="J446" s="78"/>
      <c r="K446" s="19"/>
      <c r="L446" s="19" t="s">
        <v>2582</v>
      </c>
      <c r="M446" s="19" t="s">
        <v>2583</v>
      </c>
      <c r="N446" s="56">
        <v>200</v>
      </c>
      <c r="O446" s="21"/>
    </row>
    <row r="447" spans="1:15" x14ac:dyDescent="0.25">
      <c r="A447" s="66" t="s">
        <v>621</v>
      </c>
      <c r="B447" s="67" t="s">
        <v>622</v>
      </c>
      <c r="C447" s="66" t="s">
        <v>1925</v>
      </c>
      <c r="D447" s="67" t="s">
        <v>1926</v>
      </c>
      <c r="E447" s="35">
        <v>0.44117647058823528</v>
      </c>
      <c r="F447" s="35"/>
      <c r="G447" s="23" t="s">
        <v>2584</v>
      </c>
      <c r="H447" s="73" t="s">
        <v>2583</v>
      </c>
      <c r="I447" s="22" t="s">
        <v>2585</v>
      </c>
      <c r="J447" s="78"/>
      <c r="K447" s="19"/>
      <c r="L447" s="19" t="s">
        <v>2582</v>
      </c>
      <c r="M447" s="19" t="s">
        <v>2583</v>
      </c>
      <c r="N447" s="56">
        <v>294</v>
      </c>
      <c r="O447" s="21"/>
    </row>
    <row r="448" spans="1:15" x14ac:dyDescent="0.25">
      <c r="A448" s="66" t="s">
        <v>621</v>
      </c>
      <c r="B448" s="67" t="s">
        <v>622</v>
      </c>
      <c r="C448" s="66" t="s">
        <v>1927</v>
      </c>
      <c r="D448" s="67" t="s">
        <v>622</v>
      </c>
      <c r="E448" s="35">
        <v>0.7923728813559322</v>
      </c>
      <c r="F448" s="35"/>
      <c r="G448" s="23" t="s">
        <v>2584</v>
      </c>
      <c r="H448" s="73" t="s">
        <v>2583</v>
      </c>
      <c r="I448" s="22" t="s">
        <v>2585</v>
      </c>
      <c r="J448" s="78"/>
      <c r="K448" s="19"/>
      <c r="L448" s="19" t="s">
        <v>2582</v>
      </c>
      <c r="M448" s="19" t="s">
        <v>2583</v>
      </c>
      <c r="N448" s="56">
        <v>530</v>
      </c>
      <c r="O448" s="21"/>
    </row>
    <row r="449" spans="1:15" x14ac:dyDescent="0.25">
      <c r="A449" s="66" t="s">
        <v>625</v>
      </c>
      <c r="B449" s="67" t="s">
        <v>626</v>
      </c>
      <c r="C449" s="66" t="s">
        <v>1928</v>
      </c>
      <c r="D449" s="67" t="s">
        <v>1929</v>
      </c>
      <c r="E449" s="35">
        <v>0.69491525423728817</v>
      </c>
      <c r="F449" s="35"/>
      <c r="G449" s="23" t="s">
        <v>2584</v>
      </c>
      <c r="H449" s="73" t="s">
        <v>2583</v>
      </c>
      <c r="I449" s="22" t="s">
        <v>2585</v>
      </c>
      <c r="J449" s="78"/>
      <c r="K449" s="19"/>
      <c r="L449" s="19" t="s">
        <v>2582</v>
      </c>
      <c r="M449" s="19" t="s">
        <v>2583</v>
      </c>
      <c r="N449" s="56">
        <v>223</v>
      </c>
      <c r="O449" s="21"/>
    </row>
    <row r="450" spans="1:15" x14ac:dyDescent="0.25">
      <c r="A450" s="66" t="s">
        <v>627</v>
      </c>
      <c r="B450" s="67" t="s">
        <v>628</v>
      </c>
      <c r="C450" s="66" t="s">
        <v>1930</v>
      </c>
      <c r="D450" s="67" t="s">
        <v>1931</v>
      </c>
      <c r="E450" s="35">
        <v>0.45591939546599497</v>
      </c>
      <c r="F450" s="35"/>
      <c r="G450" s="23" t="s">
        <v>2584</v>
      </c>
      <c r="H450" s="73" t="s">
        <v>2583</v>
      </c>
      <c r="I450" s="22" t="s">
        <v>2585</v>
      </c>
      <c r="J450" s="78"/>
      <c r="K450" s="19"/>
      <c r="L450" s="19" t="s">
        <v>2582</v>
      </c>
      <c r="M450" s="19" t="s">
        <v>2583</v>
      </c>
      <c r="N450" s="56">
        <v>405</v>
      </c>
      <c r="O450" s="21"/>
    </row>
    <row r="451" spans="1:15" x14ac:dyDescent="0.25">
      <c r="A451" s="66" t="s">
        <v>627</v>
      </c>
      <c r="B451" s="67" t="s">
        <v>628</v>
      </c>
      <c r="C451" s="66" t="s">
        <v>1932</v>
      </c>
      <c r="D451" s="67" t="s">
        <v>1933</v>
      </c>
      <c r="E451" s="35">
        <v>0.58750000000000002</v>
      </c>
      <c r="F451" s="35"/>
      <c r="G451" s="23" t="s">
        <v>2584</v>
      </c>
      <c r="H451" s="73" t="s">
        <v>2583</v>
      </c>
      <c r="I451" s="22" t="s">
        <v>2585</v>
      </c>
      <c r="J451" s="78"/>
      <c r="K451" s="19"/>
      <c r="L451" s="19" t="s">
        <v>2582</v>
      </c>
      <c r="M451" s="19" t="s">
        <v>2583</v>
      </c>
      <c r="N451" s="56">
        <v>593</v>
      </c>
      <c r="O451" s="21"/>
    </row>
    <row r="452" spans="1:15" x14ac:dyDescent="0.25">
      <c r="A452" s="66" t="s">
        <v>629</v>
      </c>
      <c r="B452" s="67" t="s">
        <v>630</v>
      </c>
      <c r="C452" s="66" t="s">
        <v>1934</v>
      </c>
      <c r="D452" s="67" t="s">
        <v>630</v>
      </c>
      <c r="E452" s="35">
        <v>0.74528301886792447</v>
      </c>
      <c r="F452" s="35"/>
      <c r="G452" s="23" t="s">
        <v>2584</v>
      </c>
      <c r="H452" s="73" t="s">
        <v>2583</v>
      </c>
      <c r="I452" s="22" t="s">
        <v>2585</v>
      </c>
      <c r="J452" s="78"/>
      <c r="K452" s="19"/>
      <c r="L452" s="19" t="s">
        <v>2582</v>
      </c>
      <c r="M452" s="19" t="s">
        <v>2583</v>
      </c>
      <c r="N452" s="56">
        <v>105</v>
      </c>
      <c r="O452" s="21"/>
    </row>
    <row r="453" spans="1:15" x14ac:dyDescent="0.25">
      <c r="A453" s="66" t="s">
        <v>631</v>
      </c>
      <c r="B453" s="67" t="s">
        <v>632</v>
      </c>
      <c r="C453" s="66" t="s">
        <v>1935</v>
      </c>
      <c r="D453" s="67" t="s">
        <v>1936</v>
      </c>
      <c r="E453" s="35">
        <v>0.23770491803278687</v>
      </c>
      <c r="F453" s="35"/>
      <c r="G453" s="23" t="s">
        <v>2583</v>
      </c>
      <c r="H453" s="73" t="s">
        <v>2584</v>
      </c>
      <c r="I453" s="22" t="s">
        <v>2583</v>
      </c>
      <c r="J453" s="78"/>
      <c r="K453" s="19"/>
      <c r="L453" s="19"/>
      <c r="M453" s="19" t="s">
        <v>2583</v>
      </c>
      <c r="N453" s="56">
        <v>371</v>
      </c>
      <c r="O453" s="21"/>
    </row>
    <row r="454" spans="1:15" x14ac:dyDescent="0.25">
      <c r="A454" s="66" t="s">
        <v>631</v>
      </c>
      <c r="B454" s="67" t="s">
        <v>632</v>
      </c>
      <c r="C454" s="66" t="s">
        <v>1937</v>
      </c>
      <c r="D454" s="67" t="s">
        <v>1938</v>
      </c>
      <c r="E454" s="35">
        <v>0.23790322580645162</v>
      </c>
      <c r="F454" s="35"/>
      <c r="G454" s="23" t="s">
        <v>2583</v>
      </c>
      <c r="H454" s="73" t="s">
        <v>2584</v>
      </c>
      <c r="I454" s="22" t="s">
        <v>2583</v>
      </c>
      <c r="J454" s="78"/>
      <c r="K454" s="19"/>
      <c r="L454" s="19"/>
      <c r="M454" s="19" t="s">
        <v>2583</v>
      </c>
      <c r="N454" s="56">
        <v>245</v>
      </c>
      <c r="O454" s="21"/>
    </row>
    <row r="455" spans="1:15" x14ac:dyDescent="0.25">
      <c r="A455" s="66" t="s">
        <v>631</v>
      </c>
      <c r="B455" s="67" t="s">
        <v>632</v>
      </c>
      <c r="C455" s="66" t="s">
        <v>1939</v>
      </c>
      <c r="D455" s="67" t="s">
        <v>1940</v>
      </c>
      <c r="E455" s="35">
        <v>0.16856492027334852</v>
      </c>
      <c r="F455" s="35"/>
      <c r="G455" s="23" t="s">
        <v>2583</v>
      </c>
      <c r="H455" s="73" t="s">
        <v>2584</v>
      </c>
      <c r="I455" s="22" t="s">
        <v>2583</v>
      </c>
      <c r="J455" s="78"/>
      <c r="K455" s="19"/>
      <c r="L455" s="19"/>
      <c r="M455" s="19" t="s">
        <v>2583</v>
      </c>
      <c r="N455" s="56">
        <v>460</v>
      </c>
      <c r="O455" s="21"/>
    </row>
    <row r="456" spans="1:15" x14ac:dyDescent="0.25">
      <c r="A456" s="66" t="s">
        <v>633</v>
      </c>
      <c r="B456" s="67" t="s">
        <v>634</v>
      </c>
      <c r="C456" s="66" t="s">
        <v>1941</v>
      </c>
      <c r="D456" s="67" t="s">
        <v>634</v>
      </c>
      <c r="E456" s="35">
        <v>0.74264705882352944</v>
      </c>
      <c r="F456" s="35"/>
      <c r="G456" s="23" t="s">
        <v>2584</v>
      </c>
      <c r="H456" s="73" t="s">
        <v>2583</v>
      </c>
      <c r="I456" s="22" t="s">
        <v>2585</v>
      </c>
      <c r="J456" s="78"/>
      <c r="K456" s="19"/>
      <c r="L456" s="19" t="s">
        <v>2582</v>
      </c>
      <c r="M456" s="19" t="s">
        <v>2583</v>
      </c>
      <c r="N456" s="56">
        <v>283</v>
      </c>
      <c r="O456" s="21"/>
    </row>
    <row r="457" spans="1:15" x14ac:dyDescent="0.25">
      <c r="A457" s="66" t="s">
        <v>635</v>
      </c>
      <c r="B457" s="67" t="s">
        <v>636</v>
      </c>
      <c r="C457" s="66" t="s">
        <v>1937</v>
      </c>
      <c r="D457" s="67" t="s">
        <v>636</v>
      </c>
      <c r="E457" s="35">
        <v>0.51842105263157889</v>
      </c>
      <c r="F457" s="35"/>
      <c r="G457" s="23" t="s">
        <v>2584</v>
      </c>
      <c r="H457" s="73" t="s">
        <v>2583</v>
      </c>
      <c r="I457" s="22" t="s">
        <v>2583</v>
      </c>
      <c r="J457" s="78"/>
      <c r="K457" s="19"/>
      <c r="L457" s="19"/>
      <c r="M457" s="19" t="s">
        <v>2583</v>
      </c>
      <c r="N457" s="56">
        <v>382</v>
      </c>
      <c r="O457" s="21"/>
    </row>
    <row r="458" spans="1:15" x14ac:dyDescent="0.25">
      <c r="A458" s="66" t="s">
        <v>637</v>
      </c>
      <c r="B458" s="67" t="s">
        <v>638</v>
      </c>
      <c r="C458" s="66" t="s">
        <v>1909</v>
      </c>
      <c r="D458" s="67" t="s">
        <v>638</v>
      </c>
      <c r="E458" s="35">
        <v>0.44545454545454544</v>
      </c>
      <c r="F458" s="35"/>
      <c r="G458" s="23" t="s">
        <v>2584</v>
      </c>
      <c r="H458" s="73" t="s">
        <v>2583</v>
      </c>
      <c r="I458" s="22" t="s">
        <v>2585</v>
      </c>
      <c r="J458" s="78"/>
      <c r="K458" s="19"/>
      <c r="L458" s="19" t="s">
        <v>2582</v>
      </c>
      <c r="M458" s="19" t="s">
        <v>2583</v>
      </c>
      <c r="N458" s="56">
        <v>108</v>
      </c>
      <c r="O458" s="21"/>
    </row>
    <row r="459" spans="1:15" x14ac:dyDescent="0.25">
      <c r="A459" s="66" t="s">
        <v>645</v>
      </c>
      <c r="B459" s="67" t="s">
        <v>646</v>
      </c>
      <c r="C459" s="66" t="s">
        <v>1361</v>
      </c>
      <c r="D459" s="67" t="s">
        <v>1942</v>
      </c>
      <c r="E459" s="35">
        <v>0.32840236686390534</v>
      </c>
      <c r="F459" s="35"/>
      <c r="G459" s="23" t="s">
        <v>2584</v>
      </c>
      <c r="H459" s="73" t="s">
        <v>2583</v>
      </c>
      <c r="I459" s="22" t="s">
        <v>2583</v>
      </c>
      <c r="J459" s="78"/>
      <c r="K459" s="19"/>
      <c r="L459" s="19"/>
      <c r="M459" s="19" t="s">
        <v>2583</v>
      </c>
      <c r="N459" s="56">
        <v>336</v>
      </c>
      <c r="O459" s="21"/>
    </row>
    <row r="460" spans="1:15" x14ac:dyDescent="0.25">
      <c r="A460" s="66" t="s">
        <v>647</v>
      </c>
      <c r="B460" s="67" t="s">
        <v>648</v>
      </c>
      <c r="C460" s="66" t="s">
        <v>1943</v>
      </c>
      <c r="D460" s="67" t="s">
        <v>1944</v>
      </c>
      <c r="E460" s="35">
        <v>0.26944444444444443</v>
      </c>
      <c r="F460" s="35"/>
      <c r="G460" s="23" t="s">
        <v>2584</v>
      </c>
      <c r="H460" s="73" t="s">
        <v>2583</v>
      </c>
      <c r="I460" s="22" t="s">
        <v>2583</v>
      </c>
      <c r="J460" s="78"/>
      <c r="K460" s="19"/>
      <c r="L460" s="19"/>
      <c r="M460" s="19" t="s">
        <v>2583</v>
      </c>
      <c r="N460" s="56">
        <v>363</v>
      </c>
      <c r="O460" s="21"/>
    </row>
    <row r="461" spans="1:15" x14ac:dyDescent="0.25">
      <c r="A461" s="66" t="s">
        <v>647</v>
      </c>
      <c r="B461" s="67" t="s">
        <v>648</v>
      </c>
      <c r="C461" s="66" t="s">
        <v>1382</v>
      </c>
      <c r="D461" s="67" t="s">
        <v>1945</v>
      </c>
      <c r="E461" s="35">
        <v>0.30225563909774439</v>
      </c>
      <c r="F461" s="35"/>
      <c r="G461" s="23" t="s">
        <v>2584</v>
      </c>
      <c r="H461" s="73" t="s">
        <v>2583</v>
      </c>
      <c r="I461" s="22" t="s">
        <v>2583</v>
      </c>
      <c r="J461" s="78"/>
      <c r="K461" s="19"/>
      <c r="L461" s="19"/>
      <c r="M461" s="19" t="s">
        <v>2583</v>
      </c>
      <c r="N461" s="56">
        <v>671</v>
      </c>
      <c r="O461" s="21"/>
    </row>
    <row r="462" spans="1:15" x14ac:dyDescent="0.25">
      <c r="A462" s="66" t="s">
        <v>647</v>
      </c>
      <c r="B462" s="67" t="s">
        <v>648</v>
      </c>
      <c r="C462" s="66" t="s">
        <v>1375</v>
      </c>
      <c r="D462" s="67" t="s">
        <v>1946</v>
      </c>
      <c r="E462" s="35">
        <v>0.2710997442455243</v>
      </c>
      <c r="F462" s="35"/>
      <c r="G462" s="23" t="s">
        <v>2584</v>
      </c>
      <c r="H462" s="73" t="s">
        <v>2583</v>
      </c>
      <c r="I462" s="22" t="s">
        <v>2583</v>
      </c>
      <c r="J462" s="78"/>
      <c r="K462" s="19"/>
      <c r="L462" s="19"/>
      <c r="M462" s="19" t="s">
        <v>2583</v>
      </c>
      <c r="N462" s="56">
        <v>794</v>
      </c>
      <c r="O462" s="21"/>
    </row>
    <row r="463" spans="1:15" x14ac:dyDescent="0.25">
      <c r="A463" s="66" t="s">
        <v>647</v>
      </c>
      <c r="B463" s="67" t="s">
        <v>648</v>
      </c>
      <c r="C463" s="66" t="s">
        <v>1363</v>
      </c>
      <c r="D463" s="67" t="s">
        <v>1947</v>
      </c>
      <c r="E463" s="35">
        <v>0.24149895905621097</v>
      </c>
      <c r="F463" s="35"/>
      <c r="G463" s="23" t="s">
        <v>2583</v>
      </c>
      <c r="H463" s="73" t="s">
        <v>2584</v>
      </c>
      <c r="I463" s="22" t="s">
        <v>2583</v>
      </c>
      <c r="J463" s="78"/>
      <c r="K463" s="19"/>
      <c r="L463" s="19"/>
      <c r="M463" s="19" t="s">
        <v>2583</v>
      </c>
      <c r="N463" s="56">
        <v>1560</v>
      </c>
      <c r="O463" s="21"/>
    </row>
    <row r="464" spans="1:15" x14ac:dyDescent="0.25">
      <c r="A464" s="66" t="s">
        <v>647</v>
      </c>
      <c r="B464" s="67" t="s">
        <v>648</v>
      </c>
      <c r="C464" s="66" t="s">
        <v>1361</v>
      </c>
      <c r="D464" s="67" t="s">
        <v>1948</v>
      </c>
      <c r="E464" s="35">
        <v>0.66761363636363635</v>
      </c>
      <c r="F464" s="35"/>
      <c r="G464" s="23" t="s">
        <v>2584</v>
      </c>
      <c r="H464" s="73" t="s">
        <v>2583</v>
      </c>
      <c r="I464" s="22" t="s">
        <v>2583</v>
      </c>
      <c r="J464" s="78"/>
      <c r="K464" s="19"/>
      <c r="L464" s="19"/>
      <c r="M464" s="19" t="s">
        <v>2583</v>
      </c>
      <c r="N464" s="56">
        <v>365</v>
      </c>
      <c r="O464" s="21"/>
    </row>
    <row r="465" spans="1:15" x14ac:dyDescent="0.25">
      <c r="A465" s="66" t="s">
        <v>647</v>
      </c>
      <c r="B465" s="67" t="s">
        <v>648</v>
      </c>
      <c r="C465" s="66" t="s">
        <v>1430</v>
      </c>
      <c r="D465" s="67" t="s">
        <v>1949</v>
      </c>
      <c r="E465" s="35">
        <v>0.24203821656050956</v>
      </c>
      <c r="F465" s="35"/>
      <c r="G465" s="23" t="s">
        <v>2583</v>
      </c>
      <c r="H465" s="73" t="s">
        <v>2584</v>
      </c>
      <c r="I465" s="22" t="s">
        <v>2583</v>
      </c>
      <c r="J465" s="78"/>
      <c r="K465" s="19"/>
      <c r="L465" s="19"/>
      <c r="M465" s="19" t="s">
        <v>2583</v>
      </c>
      <c r="N465" s="56">
        <v>128</v>
      </c>
      <c r="O465" s="21"/>
    </row>
    <row r="466" spans="1:15" x14ac:dyDescent="0.25">
      <c r="A466" s="66" t="s">
        <v>647</v>
      </c>
      <c r="B466" s="67" t="s">
        <v>648</v>
      </c>
      <c r="C466" s="66" t="s">
        <v>1371</v>
      </c>
      <c r="D466" s="67" t="s">
        <v>1742</v>
      </c>
      <c r="E466" s="35">
        <v>0.28211009174311924</v>
      </c>
      <c r="F466" s="35"/>
      <c r="G466" s="23" t="s">
        <v>2584</v>
      </c>
      <c r="H466" s="73" t="s">
        <v>2583</v>
      </c>
      <c r="I466" s="22" t="s">
        <v>2583</v>
      </c>
      <c r="J466" s="78"/>
      <c r="K466" s="19"/>
      <c r="L466" s="19"/>
      <c r="M466" s="19" t="s">
        <v>2583</v>
      </c>
      <c r="N466" s="56">
        <v>425</v>
      </c>
      <c r="O466" s="21"/>
    </row>
    <row r="467" spans="1:15" x14ac:dyDescent="0.25">
      <c r="A467" s="66" t="s">
        <v>647</v>
      </c>
      <c r="B467" s="67" t="s">
        <v>648</v>
      </c>
      <c r="C467" s="66" t="s">
        <v>1771</v>
      </c>
      <c r="D467" s="67" t="s">
        <v>1488</v>
      </c>
      <c r="E467" s="35">
        <v>0.27464788732394368</v>
      </c>
      <c r="F467" s="35"/>
      <c r="G467" s="23" t="s">
        <v>2584</v>
      </c>
      <c r="H467" s="73" t="s">
        <v>2583</v>
      </c>
      <c r="I467" s="22" t="s">
        <v>2583</v>
      </c>
      <c r="J467" s="78"/>
      <c r="K467" s="19"/>
      <c r="L467" s="19"/>
      <c r="M467" s="19" t="s">
        <v>2583</v>
      </c>
      <c r="N467" s="56">
        <v>280</v>
      </c>
      <c r="O467" s="21"/>
    </row>
    <row r="468" spans="1:15" x14ac:dyDescent="0.25">
      <c r="A468" s="66" t="s">
        <v>647</v>
      </c>
      <c r="B468" s="67" t="s">
        <v>648</v>
      </c>
      <c r="C468" s="66" t="s">
        <v>1497</v>
      </c>
      <c r="D468" s="67" t="s">
        <v>1950</v>
      </c>
      <c r="E468" s="35">
        <v>0.31609195402298851</v>
      </c>
      <c r="F468" s="35"/>
      <c r="G468" s="23" t="s">
        <v>2584</v>
      </c>
      <c r="H468" s="73" t="s">
        <v>2583</v>
      </c>
      <c r="I468" s="22" t="s">
        <v>2583</v>
      </c>
      <c r="J468" s="78"/>
      <c r="K468" s="19"/>
      <c r="L468" s="19"/>
      <c r="M468" s="19" t="s">
        <v>2583</v>
      </c>
      <c r="N468" s="56">
        <v>178</v>
      </c>
      <c r="O468" s="21"/>
    </row>
    <row r="469" spans="1:15" x14ac:dyDescent="0.25">
      <c r="A469" s="66" t="s">
        <v>647</v>
      </c>
      <c r="B469" s="67" t="s">
        <v>648</v>
      </c>
      <c r="C469" s="66" t="s">
        <v>1387</v>
      </c>
      <c r="D469" s="67" t="s">
        <v>1951</v>
      </c>
      <c r="E469" s="35">
        <v>0.30513595166163143</v>
      </c>
      <c r="F469" s="35"/>
      <c r="G469" s="23" t="s">
        <v>2584</v>
      </c>
      <c r="H469" s="73" t="s">
        <v>2583</v>
      </c>
      <c r="I469" s="22" t="s">
        <v>2583</v>
      </c>
      <c r="J469" s="78"/>
      <c r="K469" s="19"/>
      <c r="L469" s="19"/>
      <c r="M469" s="19" t="s">
        <v>2583</v>
      </c>
      <c r="N469" s="56">
        <v>330</v>
      </c>
      <c r="O469" s="21"/>
    </row>
    <row r="470" spans="1:15" x14ac:dyDescent="0.25">
      <c r="A470" s="66" t="s">
        <v>658</v>
      </c>
      <c r="B470" s="67" t="s">
        <v>659</v>
      </c>
      <c r="C470" s="66" t="s">
        <v>1361</v>
      </c>
      <c r="D470" s="67" t="s">
        <v>1952</v>
      </c>
      <c r="E470" s="35">
        <v>0.21521739130434783</v>
      </c>
      <c r="F470" s="35"/>
      <c r="G470" s="23" t="s">
        <v>2583</v>
      </c>
      <c r="H470" s="73" t="s">
        <v>2584</v>
      </c>
      <c r="I470" s="22" t="s">
        <v>2583</v>
      </c>
      <c r="J470" s="78"/>
      <c r="K470" s="19"/>
      <c r="L470" s="19"/>
      <c r="M470" s="19" t="s">
        <v>2583</v>
      </c>
      <c r="N470" s="56">
        <v>468</v>
      </c>
      <c r="O470" s="21"/>
    </row>
    <row r="471" spans="1:15" x14ac:dyDescent="0.25">
      <c r="A471" s="66" t="s">
        <v>658</v>
      </c>
      <c r="B471" s="67" t="s">
        <v>659</v>
      </c>
      <c r="C471" s="66" t="s">
        <v>1363</v>
      </c>
      <c r="D471" s="67" t="s">
        <v>1953</v>
      </c>
      <c r="E471" s="35">
        <v>0.22633136094674555</v>
      </c>
      <c r="F471" s="35"/>
      <c r="G471" s="23" t="s">
        <v>2583</v>
      </c>
      <c r="H471" s="73" t="s">
        <v>2584</v>
      </c>
      <c r="I471" s="22" t="s">
        <v>2583</v>
      </c>
      <c r="J471" s="78"/>
      <c r="K471" s="19"/>
      <c r="L471" s="19"/>
      <c r="M471" s="19" t="s">
        <v>2583</v>
      </c>
      <c r="N471" s="56">
        <v>1030</v>
      </c>
      <c r="O471" s="21"/>
    </row>
    <row r="472" spans="1:15" x14ac:dyDescent="0.25">
      <c r="A472" s="66" t="s">
        <v>658</v>
      </c>
      <c r="B472" s="67" t="s">
        <v>659</v>
      </c>
      <c r="C472" s="66" t="s">
        <v>1375</v>
      </c>
      <c r="D472" s="67" t="s">
        <v>1954</v>
      </c>
      <c r="E472" s="35">
        <v>0.16182572614107885</v>
      </c>
      <c r="F472" s="35"/>
      <c r="G472" s="23" t="s">
        <v>2583</v>
      </c>
      <c r="H472" s="73" t="s">
        <v>2584</v>
      </c>
      <c r="I472" s="22" t="s">
        <v>2583</v>
      </c>
      <c r="J472" s="78"/>
      <c r="K472" s="19"/>
      <c r="L472" s="19"/>
      <c r="M472" s="19" t="s">
        <v>2583</v>
      </c>
      <c r="N472" s="56">
        <v>484</v>
      </c>
      <c r="O472" s="21"/>
    </row>
    <row r="473" spans="1:15" x14ac:dyDescent="0.25">
      <c r="A473" s="66" t="s">
        <v>658</v>
      </c>
      <c r="B473" s="67" t="s">
        <v>659</v>
      </c>
      <c r="C473" s="66" t="s">
        <v>1402</v>
      </c>
      <c r="D473" s="67" t="s">
        <v>1955</v>
      </c>
      <c r="E473" s="35">
        <v>0.17546362339514979</v>
      </c>
      <c r="F473" s="35"/>
      <c r="G473" s="23" t="s">
        <v>2583</v>
      </c>
      <c r="H473" s="73" t="s">
        <v>2584</v>
      </c>
      <c r="I473" s="22" t="s">
        <v>2583</v>
      </c>
      <c r="J473" s="78"/>
      <c r="K473" s="19"/>
      <c r="L473" s="19"/>
      <c r="M473" s="19" t="s">
        <v>2583</v>
      </c>
      <c r="N473" s="56">
        <v>704</v>
      </c>
      <c r="O473" s="21"/>
    </row>
    <row r="474" spans="1:15" x14ac:dyDescent="0.25">
      <c r="A474" s="66" t="s">
        <v>658</v>
      </c>
      <c r="B474" s="67" t="s">
        <v>659</v>
      </c>
      <c r="C474" s="66" t="s">
        <v>1373</v>
      </c>
      <c r="D474" s="67" t="s">
        <v>1956</v>
      </c>
      <c r="E474" s="35">
        <v>0.19849246231155779</v>
      </c>
      <c r="F474" s="35"/>
      <c r="G474" s="23" t="s">
        <v>2583</v>
      </c>
      <c r="H474" s="73" t="s">
        <v>2584</v>
      </c>
      <c r="I474" s="22" t="s">
        <v>2583</v>
      </c>
      <c r="J474" s="78"/>
      <c r="K474" s="19"/>
      <c r="L474" s="19"/>
      <c r="M474" s="19" t="s">
        <v>2583</v>
      </c>
      <c r="N474" s="56">
        <v>398</v>
      </c>
      <c r="O474" s="21"/>
    </row>
    <row r="475" spans="1:15" x14ac:dyDescent="0.25">
      <c r="A475" s="66" t="s">
        <v>674</v>
      </c>
      <c r="B475" s="67" t="s">
        <v>675</v>
      </c>
      <c r="C475" s="66" t="s">
        <v>1539</v>
      </c>
      <c r="D475" s="67" t="s">
        <v>1957</v>
      </c>
      <c r="E475" s="35">
        <v>0.36290322580645162</v>
      </c>
      <c r="F475" s="35"/>
      <c r="G475" s="23" t="s">
        <v>2584</v>
      </c>
      <c r="H475" s="73" t="s">
        <v>2583</v>
      </c>
      <c r="I475" s="22" t="s">
        <v>2583</v>
      </c>
      <c r="J475" s="78"/>
      <c r="K475" s="19"/>
      <c r="L475" s="19"/>
      <c r="M475" s="19" t="s">
        <v>2583</v>
      </c>
      <c r="N475" s="56">
        <v>407</v>
      </c>
      <c r="O475" s="21"/>
    </row>
    <row r="476" spans="1:15" x14ac:dyDescent="0.25">
      <c r="A476" s="66" t="s">
        <v>674</v>
      </c>
      <c r="B476" s="67" t="s">
        <v>675</v>
      </c>
      <c r="C476" s="66" t="s">
        <v>1375</v>
      </c>
      <c r="D476" s="67" t="s">
        <v>1958</v>
      </c>
      <c r="E476" s="35">
        <v>0.30283224400871461</v>
      </c>
      <c r="F476" s="35"/>
      <c r="G476" s="23" t="s">
        <v>2584</v>
      </c>
      <c r="H476" s="73" t="s">
        <v>2583</v>
      </c>
      <c r="I476" s="22" t="s">
        <v>2583</v>
      </c>
      <c r="J476" s="78"/>
      <c r="K476" s="19"/>
      <c r="L476" s="19"/>
      <c r="M476" s="19" t="s">
        <v>2583</v>
      </c>
      <c r="N476" s="56">
        <v>477</v>
      </c>
      <c r="O476" s="21"/>
    </row>
    <row r="477" spans="1:15" x14ac:dyDescent="0.25">
      <c r="A477" s="66" t="s">
        <v>674</v>
      </c>
      <c r="B477" s="67" t="s">
        <v>675</v>
      </c>
      <c r="C477" s="66" t="s">
        <v>1363</v>
      </c>
      <c r="D477" s="67" t="s">
        <v>1959</v>
      </c>
      <c r="E477" s="35">
        <v>0.20889487870619947</v>
      </c>
      <c r="F477" s="35"/>
      <c r="G477" s="23" t="s">
        <v>2583</v>
      </c>
      <c r="H477" s="73" t="s">
        <v>2584</v>
      </c>
      <c r="I477" s="22" t="s">
        <v>2583</v>
      </c>
      <c r="J477" s="78"/>
      <c r="K477" s="19"/>
      <c r="L477" s="19"/>
      <c r="M477" s="19" t="s">
        <v>2583</v>
      </c>
      <c r="N477" s="56">
        <v>783</v>
      </c>
      <c r="O477" s="21"/>
    </row>
    <row r="478" spans="1:15" x14ac:dyDescent="0.25">
      <c r="A478" s="66" t="s">
        <v>674</v>
      </c>
      <c r="B478" s="67" t="s">
        <v>675</v>
      </c>
      <c r="C478" s="66" t="s">
        <v>1494</v>
      </c>
      <c r="D478" s="67" t="s">
        <v>1960</v>
      </c>
      <c r="E478" s="35">
        <v>0.34482758620689657</v>
      </c>
      <c r="F478" s="35"/>
      <c r="G478" s="23" t="s">
        <v>2584</v>
      </c>
      <c r="H478" s="73" t="s">
        <v>2583</v>
      </c>
      <c r="I478" s="22" t="s">
        <v>2583</v>
      </c>
      <c r="J478" s="78"/>
      <c r="K478" s="19"/>
      <c r="L478" s="19"/>
      <c r="M478" s="19" t="s">
        <v>2583</v>
      </c>
      <c r="N478" s="56">
        <v>95</v>
      </c>
      <c r="O478" s="21"/>
    </row>
    <row r="479" spans="1:15" x14ac:dyDescent="0.25">
      <c r="A479" s="66" t="s">
        <v>674</v>
      </c>
      <c r="B479" s="67" t="s">
        <v>675</v>
      </c>
      <c r="C479" s="66" t="s">
        <v>1361</v>
      </c>
      <c r="D479" s="67" t="s">
        <v>1961</v>
      </c>
      <c r="E479" s="35">
        <v>0.37781629116117849</v>
      </c>
      <c r="F479" s="35"/>
      <c r="G479" s="23" t="s">
        <v>2584</v>
      </c>
      <c r="H479" s="73" t="s">
        <v>2583</v>
      </c>
      <c r="I479" s="22" t="s">
        <v>2583</v>
      </c>
      <c r="J479" s="78"/>
      <c r="K479" s="19"/>
      <c r="L479" s="19"/>
      <c r="M479" s="19" t="s">
        <v>2583</v>
      </c>
      <c r="N479" s="56">
        <v>573</v>
      </c>
      <c r="O479" s="21"/>
    </row>
    <row r="480" spans="1:15" x14ac:dyDescent="0.25">
      <c r="A480" s="66" t="s">
        <v>686</v>
      </c>
      <c r="B480" s="67" t="s">
        <v>687</v>
      </c>
      <c r="C480" s="66" t="s">
        <v>1361</v>
      </c>
      <c r="D480" s="67" t="s">
        <v>1962</v>
      </c>
      <c r="E480" s="35">
        <v>0.31707317073170732</v>
      </c>
      <c r="F480" s="35"/>
      <c r="G480" s="23" t="s">
        <v>2584</v>
      </c>
      <c r="H480" s="73" t="s">
        <v>2583</v>
      </c>
      <c r="I480" s="22" t="s">
        <v>2583</v>
      </c>
      <c r="J480" s="78"/>
      <c r="K480" s="19"/>
      <c r="L480" s="19"/>
      <c r="M480" s="19" t="s">
        <v>2583</v>
      </c>
      <c r="N480" s="56">
        <v>122</v>
      </c>
      <c r="O480" s="21"/>
    </row>
    <row r="481" spans="1:15" x14ac:dyDescent="0.25">
      <c r="A481" s="66" t="s">
        <v>686</v>
      </c>
      <c r="B481" s="67" t="s">
        <v>687</v>
      </c>
      <c r="C481" s="66" t="s">
        <v>1363</v>
      </c>
      <c r="D481" s="67" t="s">
        <v>1963</v>
      </c>
      <c r="E481" s="35">
        <v>0.15909090909090909</v>
      </c>
      <c r="F481" s="35"/>
      <c r="G481" s="23" t="s">
        <v>2583</v>
      </c>
      <c r="H481" s="73" t="s">
        <v>2584</v>
      </c>
      <c r="I481" s="22" t="s">
        <v>2583</v>
      </c>
      <c r="J481" s="78"/>
      <c r="K481" s="19"/>
      <c r="L481" s="19"/>
      <c r="M481" s="19" t="s">
        <v>2583</v>
      </c>
      <c r="N481" s="56">
        <v>91</v>
      </c>
      <c r="O481" s="21"/>
    </row>
    <row r="482" spans="1:15" x14ac:dyDescent="0.25">
      <c r="A482" s="66" t="s">
        <v>686</v>
      </c>
      <c r="B482" s="67" t="s">
        <v>687</v>
      </c>
      <c r="C482" s="66" t="s">
        <v>1407</v>
      </c>
      <c r="D482" s="67" t="s">
        <v>1964</v>
      </c>
      <c r="E482" s="35">
        <v>0.19672131147540983</v>
      </c>
      <c r="F482" s="35"/>
      <c r="G482" s="23" t="s">
        <v>2583</v>
      </c>
      <c r="H482" s="73" t="s">
        <v>2584</v>
      </c>
      <c r="I482" s="22" t="s">
        <v>2583</v>
      </c>
      <c r="J482" s="78"/>
      <c r="K482" s="19"/>
      <c r="L482" s="19"/>
      <c r="M482" s="19" t="s">
        <v>2583</v>
      </c>
      <c r="N482" s="56">
        <v>58</v>
      </c>
      <c r="O482" s="21"/>
    </row>
    <row r="483" spans="1:15" x14ac:dyDescent="0.25">
      <c r="A483" s="66" t="s">
        <v>692</v>
      </c>
      <c r="B483" s="67" t="s">
        <v>693</v>
      </c>
      <c r="C483" s="66" t="s">
        <v>1361</v>
      </c>
      <c r="D483" s="67" t="s">
        <v>1965</v>
      </c>
      <c r="E483" s="35">
        <v>0.26603325415676959</v>
      </c>
      <c r="F483" s="35"/>
      <c r="G483" s="23" t="s">
        <v>2584</v>
      </c>
      <c r="H483" s="73" t="s">
        <v>2583</v>
      </c>
      <c r="I483" s="22" t="s">
        <v>2583</v>
      </c>
      <c r="J483" s="78"/>
      <c r="K483" s="19"/>
      <c r="L483" s="19"/>
      <c r="M483" s="19" t="s">
        <v>2583</v>
      </c>
      <c r="N483" s="56">
        <v>432</v>
      </c>
      <c r="O483" s="21"/>
    </row>
    <row r="484" spans="1:15" x14ac:dyDescent="0.25">
      <c r="A484" s="66" t="s">
        <v>692</v>
      </c>
      <c r="B484" s="67" t="s">
        <v>693</v>
      </c>
      <c r="C484" s="66" t="s">
        <v>1363</v>
      </c>
      <c r="D484" s="67" t="s">
        <v>1966</v>
      </c>
      <c r="E484" s="35">
        <v>0.22839506172839505</v>
      </c>
      <c r="F484" s="35"/>
      <c r="G484" s="23" t="s">
        <v>2583</v>
      </c>
      <c r="H484" s="73" t="s">
        <v>2584</v>
      </c>
      <c r="I484" s="22" t="s">
        <v>2583</v>
      </c>
      <c r="J484" s="78"/>
      <c r="K484" s="19"/>
      <c r="L484" s="19"/>
      <c r="M484" s="19" t="s">
        <v>2583</v>
      </c>
      <c r="N484" s="56">
        <v>339</v>
      </c>
      <c r="O484" s="21"/>
    </row>
    <row r="485" spans="1:15" x14ac:dyDescent="0.25">
      <c r="A485" s="66" t="s">
        <v>694</v>
      </c>
      <c r="B485" s="67" t="s">
        <v>695</v>
      </c>
      <c r="C485" s="66" t="s">
        <v>1361</v>
      </c>
      <c r="D485" s="67" t="s">
        <v>1967</v>
      </c>
      <c r="E485" s="35">
        <v>0.41935483870967744</v>
      </c>
      <c r="F485" s="35"/>
      <c r="G485" s="23" t="s">
        <v>2584</v>
      </c>
      <c r="H485" s="73" t="s">
        <v>2583</v>
      </c>
      <c r="I485" s="22" t="s">
        <v>2585</v>
      </c>
      <c r="J485" s="78"/>
      <c r="K485" s="19"/>
      <c r="L485" s="19" t="s">
        <v>2582</v>
      </c>
      <c r="M485" s="19" t="s">
        <v>2583</v>
      </c>
      <c r="N485" s="56">
        <v>103</v>
      </c>
      <c r="O485" s="21"/>
    </row>
    <row r="486" spans="1:15" x14ac:dyDescent="0.25">
      <c r="A486" s="66" t="s">
        <v>696</v>
      </c>
      <c r="B486" s="67" t="s">
        <v>697</v>
      </c>
      <c r="C486" s="66" t="s">
        <v>1373</v>
      </c>
      <c r="D486" s="67" t="s">
        <v>1968</v>
      </c>
      <c r="E486" s="35">
        <v>0.26190476190476192</v>
      </c>
      <c r="F486" s="35"/>
      <c r="G486" s="23" t="s">
        <v>2584</v>
      </c>
      <c r="H486" s="73" t="s">
        <v>2583</v>
      </c>
      <c r="I486" s="22" t="s">
        <v>2583</v>
      </c>
      <c r="J486" s="78"/>
      <c r="K486" s="19"/>
      <c r="L486" s="19"/>
      <c r="M486" s="19" t="s">
        <v>2583</v>
      </c>
      <c r="N486" s="56">
        <v>637</v>
      </c>
      <c r="O486" s="21"/>
    </row>
    <row r="487" spans="1:15" x14ac:dyDescent="0.25">
      <c r="A487" s="66" t="s">
        <v>696</v>
      </c>
      <c r="B487" s="67" t="s">
        <v>697</v>
      </c>
      <c r="C487" s="66" t="s">
        <v>1361</v>
      </c>
      <c r="D487" s="67" t="s">
        <v>1969</v>
      </c>
      <c r="E487" s="35">
        <v>0.28217821782178215</v>
      </c>
      <c r="F487" s="35"/>
      <c r="G487" s="23" t="s">
        <v>2584</v>
      </c>
      <c r="H487" s="73" t="s">
        <v>2583</v>
      </c>
      <c r="I487" s="22" t="s">
        <v>2583</v>
      </c>
      <c r="J487" s="78"/>
      <c r="K487" s="19"/>
      <c r="L487" s="19"/>
      <c r="M487" s="19" t="s">
        <v>2583</v>
      </c>
      <c r="N487" s="56">
        <v>620</v>
      </c>
      <c r="O487" s="21"/>
    </row>
    <row r="488" spans="1:15" x14ac:dyDescent="0.25">
      <c r="A488" s="66" t="s">
        <v>696</v>
      </c>
      <c r="B488" s="67" t="s">
        <v>697</v>
      </c>
      <c r="C488" s="66" t="s">
        <v>1420</v>
      </c>
      <c r="D488" s="67" t="s">
        <v>1970</v>
      </c>
      <c r="E488" s="35">
        <v>0.33750000000000002</v>
      </c>
      <c r="F488" s="35"/>
      <c r="G488" s="23" t="s">
        <v>2584</v>
      </c>
      <c r="H488" s="73" t="s">
        <v>2583</v>
      </c>
      <c r="I488" s="22" t="s">
        <v>2583</v>
      </c>
      <c r="J488" s="78"/>
      <c r="K488" s="19"/>
      <c r="L488" s="19"/>
      <c r="M488" s="19" t="s">
        <v>2583</v>
      </c>
      <c r="N488" s="56">
        <v>83</v>
      </c>
      <c r="O488" s="21"/>
    </row>
    <row r="489" spans="1:15" x14ac:dyDescent="0.25">
      <c r="A489" s="66" t="s">
        <v>696</v>
      </c>
      <c r="B489" s="67" t="s">
        <v>697</v>
      </c>
      <c r="C489" s="66" t="s">
        <v>1375</v>
      </c>
      <c r="D489" s="67" t="s">
        <v>1971</v>
      </c>
      <c r="E489" s="35">
        <v>0.19976359338061467</v>
      </c>
      <c r="F489" s="35"/>
      <c r="G489" s="23" t="s">
        <v>2583</v>
      </c>
      <c r="H489" s="73" t="s">
        <v>2584</v>
      </c>
      <c r="I489" s="22" t="s">
        <v>2583</v>
      </c>
      <c r="J489" s="78"/>
      <c r="K489" s="19"/>
      <c r="L489" s="19"/>
      <c r="M489" s="19" t="s">
        <v>2583</v>
      </c>
      <c r="N489" s="56">
        <v>862</v>
      </c>
      <c r="O489" s="21"/>
    </row>
    <row r="490" spans="1:15" x14ac:dyDescent="0.25">
      <c r="A490" s="66" t="s">
        <v>696</v>
      </c>
      <c r="B490" s="67" t="s">
        <v>697</v>
      </c>
      <c r="C490" s="66" t="s">
        <v>1635</v>
      </c>
      <c r="D490" s="67" t="s">
        <v>1972</v>
      </c>
      <c r="E490" s="35">
        <v>0.26837060702875398</v>
      </c>
      <c r="F490" s="35"/>
      <c r="G490" s="23" t="s">
        <v>2584</v>
      </c>
      <c r="H490" s="73" t="s">
        <v>2583</v>
      </c>
      <c r="I490" s="22" t="s">
        <v>2583</v>
      </c>
      <c r="J490" s="78"/>
      <c r="K490" s="19"/>
      <c r="L490" s="19"/>
      <c r="M490" s="19" t="s">
        <v>2583</v>
      </c>
      <c r="N490" s="56">
        <v>297</v>
      </c>
      <c r="O490" s="21"/>
    </row>
    <row r="491" spans="1:15" x14ac:dyDescent="0.25">
      <c r="A491" s="66" t="s">
        <v>696</v>
      </c>
      <c r="B491" s="67" t="s">
        <v>697</v>
      </c>
      <c r="C491" s="66" t="s">
        <v>1363</v>
      </c>
      <c r="D491" s="67" t="s">
        <v>1973</v>
      </c>
      <c r="E491" s="35">
        <v>0.16312056737588654</v>
      </c>
      <c r="F491" s="35"/>
      <c r="G491" s="23" t="s">
        <v>2583</v>
      </c>
      <c r="H491" s="73" t="s">
        <v>2584</v>
      </c>
      <c r="I491" s="22" t="s">
        <v>2583</v>
      </c>
      <c r="J491" s="78"/>
      <c r="K491" s="19"/>
      <c r="L491" s="19"/>
      <c r="M491" s="19" t="s">
        <v>2583</v>
      </c>
      <c r="N491" s="56">
        <v>1309</v>
      </c>
      <c r="O491" s="21"/>
    </row>
    <row r="492" spans="1:15" x14ac:dyDescent="0.25">
      <c r="A492" s="66" t="s">
        <v>696</v>
      </c>
      <c r="B492" s="67" t="s">
        <v>697</v>
      </c>
      <c r="C492" s="66" t="s">
        <v>1371</v>
      </c>
      <c r="D492" s="67" t="s">
        <v>1974</v>
      </c>
      <c r="E492" s="35">
        <v>0.24505327245053271</v>
      </c>
      <c r="F492" s="35"/>
      <c r="G492" s="23" t="s">
        <v>2583</v>
      </c>
      <c r="H492" s="73" t="s">
        <v>2584</v>
      </c>
      <c r="I492" s="22" t="s">
        <v>2583</v>
      </c>
      <c r="J492" s="78"/>
      <c r="K492" s="19"/>
      <c r="L492" s="19"/>
      <c r="M492" s="19" t="s">
        <v>2583</v>
      </c>
      <c r="N492" s="56">
        <v>657</v>
      </c>
      <c r="O492" s="21"/>
    </row>
    <row r="493" spans="1:15" x14ac:dyDescent="0.25">
      <c r="A493" s="66" t="s">
        <v>698</v>
      </c>
      <c r="B493" s="67" t="s">
        <v>699</v>
      </c>
      <c r="C493" s="66" t="s">
        <v>1361</v>
      </c>
      <c r="D493" s="67" t="s">
        <v>1975</v>
      </c>
      <c r="E493" s="35">
        <v>0.36742424242424243</v>
      </c>
      <c r="F493" s="35"/>
      <c r="G493" s="23" t="s">
        <v>2584</v>
      </c>
      <c r="H493" s="73" t="s">
        <v>2583</v>
      </c>
      <c r="I493" s="22" t="s">
        <v>2585</v>
      </c>
      <c r="J493" s="78"/>
      <c r="K493" s="19"/>
      <c r="L493" s="19" t="s">
        <v>2582</v>
      </c>
      <c r="M493" s="19" t="s">
        <v>2583</v>
      </c>
      <c r="N493" s="56">
        <v>522</v>
      </c>
      <c r="O493" s="21"/>
    </row>
    <row r="494" spans="1:15" x14ac:dyDescent="0.25">
      <c r="A494" s="66" t="s">
        <v>710</v>
      </c>
      <c r="B494" s="67" t="s">
        <v>711</v>
      </c>
      <c r="C494" s="66" t="s">
        <v>1494</v>
      </c>
      <c r="D494" s="67" t="s">
        <v>1531</v>
      </c>
      <c r="E494" s="35">
        <v>0.29090909090909089</v>
      </c>
      <c r="F494" s="35"/>
      <c r="G494" s="23" t="s">
        <v>2584</v>
      </c>
      <c r="H494" s="73" t="s">
        <v>2583</v>
      </c>
      <c r="I494" s="22" t="s">
        <v>2583</v>
      </c>
      <c r="J494" s="78"/>
      <c r="K494" s="19"/>
      <c r="L494" s="19"/>
      <c r="M494" s="19" t="s">
        <v>2583</v>
      </c>
      <c r="N494" s="56">
        <v>109</v>
      </c>
      <c r="O494" s="21"/>
    </row>
    <row r="495" spans="1:15" x14ac:dyDescent="0.25">
      <c r="A495" s="66" t="s">
        <v>710</v>
      </c>
      <c r="B495" s="67" t="s">
        <v>711</v>
      </c>
      <c r="C495" s="66" t="s">
        <v>1402</v>
      </c>
      <c r="D495" s="67" t="s">
        <v>1976</v>
      </c>
      <c r="E495" s="35">
        <v>0.30357142857142855</v>
      </c>
      <c r="F495" s="35"/>
      <c r="G495" s="23" t="s">
        <v>2584</v>
      </c>
      <c r="H495" s="73" t="s">
        <v>2583</v>
      </c>
      <c r="I495" s="22" t="s">
        <v>2583</v>
      </c>
      <c r="J495" s="78"/>
      <c r="K495" s="19"/>
      <c r="L495" s="19"/>
      <c r="M495" s="19" t="s">
        <v>2583</v>
      </c>
      <c r="N495" s="56">
        <v>284</v>
      </c>
      <c r="O495" s="21"/>
    </row>
    <row r="496" spans="1:15" x14ac:dyDescent="0.25">
      <c r="A496" s="66" t="s">
        <v>710</v>
      </c>
      <c r="B496" s="67" t="s">
        <v>711</v>
      </c>
      <c r="C496" s="66" t="s">
        <v>1363</v>
      </c>
      <c r="D496" s="67" t="s">
        <v>1977</v>
      </c>
      <c r="E496" s="35">
        <v>0.21180555555555555</v>
      </c>
      <c r="F496" s="35"/>
      <c r="G496" s="23" t="s">
        <v>2583</v>
      </c>
      <c r="H496" s="73" t="s">
        <v>2584</v>
      </c>
      <c r="I496" s="22" t="s">
        <v>2583</v>
      </c>
      <c r="J496" s="78"/>
      <c r="K496" s="19"/>
      <c r="L496" s="19"/>
      <c r="M496" s="19" t="s">
        <v>2583</v>
      </c>
      <c r="N496" s="56">
        <v>288</v>
      </c>
      <c r="O496" s="21"/>
    </row>
    <row r="497" spans="1:15" x14ac:dyDescent="0.25">
      <c r="A497" s="66" t="s">
        <v>710</v>
      </c>
      <c r="B497" s="67" t="s">
        <v>711</v>
      </c>
      <c r="C497" s="66" t="s">
        <v>1382</v>
      </c>
      <c r="D497" s="67" t="s">
        <v>1978</v>
      </c>
      <c r="E497" s="35">
        <v>0.31192660550458717</v>
      </c>
      <c r="F497" s="35"/>
      <c r="G497" s="23" t="s">
        <v>2584</v>
      </c>
      <c r="H497" s="73" t="s">
        <v>2583</v>
      </c>
      <c r="I497" s="22" t="s">
        <v>2583</v>
      </c>
      <c r="J497" s="78"/>
      <c r="K497" s="19"/>
      <c r="L497" s="19"/>
      <c r="M497" s="19" t="s">
        <v>2583</v>
      </c>
      <c r="N497" s="56">
        <v>225</v>
      </c>
      <c r="O497" s="21"/>
    </row>
    <row r="498" spans="1:15" x14ac:dyDescent="0.25">
      <c r="A498" s="66" t="s">
        <v>713</v>
      </c>
      <c r="B498" s="67" t="s">
        <v>714</v>
      </c>
      <c r="C498" s="66" t="s">
        <v>1361</v>
      </c>
      <c r="D498" s="67" t="s">
        <v>1979</v>
      </c>
      <c r="E498" s="35">
        <v>0.40909090909090912</v>
      </c>
      <c r="F498" s="35"/>
      <c r="G498" s="23" t="s">
        <v>2584</v>
      </c>
      <c r="H498" s="73" t="s">
        <v>2583</v>
      </c>
      <c r="I498" s="22" t="s">
        <v>2583</v>
      </c>
      <c r="J498" s="78"/>
      <c r="K498" s="19"/>
      <c r="L498" s="19"/>
      <c r="M498" s="19" t="s">
        <v>2583</v>
      </c>
      <c r="N498" s="56">
        <v>593</v>
      </c>
      <c r="O498" s="21"/>
    </row>
    <row r="499" spans="1:15" x14ac:dyDescent="0.25">
      <c r="A499" s="66" t="s">
        <v>713</v>
      </c>
      <c r="B499" s="67" t="s">
        <v>714</v>
      </c>
      <c r="C499" s="66" t="s">
        <v>1363</v>
      </c>
      <c r="D499" s="67" t="s">
        <v>1980</v>
      </c>
      <c r="E499" s="35">
        <v>0.37451737451737449</v>
      </c>
      <c r="F499" s="35"/>
      <c r="G499" s="23" t="s">
        <v>2584</v>
      </c>
      <c r="H499" s="73" t="s">
        <v>2583</v>
      </c>
      <c r="I499" s="22" t="s">
        <v>2583</v>
      </c>
      <c r="J499" s="78"/>
      <c r="K499" s="19"/>
      <c r="L499" s="19"/>
      <c r="M499" s="19" t="s">
        <v>2583</v>
      </c>
      <c r="N499" s="56">
        <v>282</v>
      </c>
      <c r="O499" s="21"/>
    </row>
    <row r="500" spans="1:15" x14ac:dyDescent="0.25">
      <c r="A500" s="66" t="s">
        <v>721</v>
      </c>
      <c r="B500" s="67" t="s">
        <v>722</v>
      </c>
      <c r="C500" s="66" t="s">
        <v>1363</v>
      </c>
      <c r="D500" s="67" t="s">
        <v>1981</v>
      </c>
      <c r="E500" s="35">
        <v>0.25612052730696799</v>
      </c>
      <c r="F500" s="35"/>
      <c r="G500" s="23" t="s">
        <v>2584</v>
      </c>
      <c r="H500" s="73" t="s">
        <v>2583</v>
      </c>
      <c r="I500" s="22" t="s">
        <v>2585</v>
      </c>
      <c r="J500" s="78"/>
      <c r="K500" s="19"/>
      <c r="L500" s="19" t="s">
        <v>2582</v>
      </c>
      <c r="M500" s="19" t="s">
        <v>2583</v>
      </c>
      <c r="N500" s="56">
        <v>590</v>
      </c>
      <c r="O500" s="21"/>
    </row>
    <row r="501" spans="1:15" x14ac:dyDescent="0.25">
      <c r="A501" s="66" t="s">
        <v>721</v>
      </c>
      <c r="B501" s="67" t="s">
        <v>722</v>
      </c>
      <c r="C501" s="66" t="s">
        <v>1361</v>
      </c>
      <c r="D501" s="67" t="s">
        <v>1982</v>
      </c>
      <c r="E501" s="35">
        <v>0.40041067761806981</v>
      </c>
      <c r="F501" s="35"/>
      <c r="G501" s="23" t="s">
        <v>2584</v>
      </c>
      <c r="H501" s="73" t="s">
        <v>2583</v>
      </c>
      <c r="I501" s="22" t="s">
        <v>2585</v>
      </c>
      <c r="J501" s="78"/>
      <c r="K501" s="19"/>
      <c r="L501" s="19" t="s">
        <v>2582</v>
      </c>
      <c r="M501" s="19" t="s">
        <v>2583</v>
      </c>
      <c r="N501" s="56">
        <v>495</v>
      </c>
      <c r="O501" s="21"/>
    </row>
    <row r="502" spans="1:15" x14ac:dyDescent="0.25">
      <c r="A502" s="66" t="s">
        <v>721</v>
      </c>
      <c r="B502" s="67" t="s">
        <v>722</v>
      </c>
      <c r="C502" s="66" t="s">
        <v>1402</v>
      </c>
      <c r="D502" s="67" t="s">
        <v>1983</v>
      </c>
      <c r="E502" s="35">
        <v>0.36328125</v>
      </c>
      <c r="F502" s="35"/>
      <c r="G502" s="23" t="s">
        <v>2584</v>
      </c>
      <c r="H502" s="73" t="s">
        <v>2583</v>
      </c>
      <c r="I502" s="22" t="s">
        <v>2585</v>
      </c>
      <c r="J502" s="78"/>
      <c r="K502" s="19"/>
      <c r="L502" s="19" t="s">
        <v>2582</v>
      </c>
      <c r="M502" s="19" t="s">
        <v>2583</v>
      </c>
      <c r="N502" s="56">
        <v>533</v>
      </c>
      <c r="O502" s="21"/>
    </row>
    <row r="503" spans="1:15" x14ac:dyDescent="0.25">
      <c r="A503" s="66" t="s">
        <v>721</v>
      </c>
      <c r="B503" s="67" t="s">
        <v>722</v>
      </c>
      <c r="C503" s="66" t="s">
        <v>1375</v>
      </c>
      <c r="D503" s="67" t="s">
        <v>1984</v>
      </c>
      <c r="E503" s="35">
        <v>0.3671875</v>
      </c>
      <c r="F503" s="35"/>
      <c r="G503" s="23" t="s">
        <v>2584</v>
      </c>
      <c r="H503" s="73" t="s">
        <v>2583</v>
      </c>
      <c r="I503" s="22" t="s">
        <v>2585</v>
      </c>
      <c r="J503" s="78"/>
      <c r="K503" s="19"/>
      <c r="L503" s="19" t="s">
        <v>2582</v>
      </c>
      <c r="M503" s="19" t="s">
        <v>2583</v>
      </c>
      <c r="N503" s="56">
        <v>263</v>
      </c>
      <c r="O503" s="21"/>
    </row>
    <row r="504" spans="1:15" x14ac:dyDescent="0.25">
      <c r="A504" s="66" t="s">
        <v>723</v>
      </c>
      <c r="B504" s="67" t="s">
        <v>724</v>
      </c>
      <c r="C504" s="66" t="s">
        <v>1361</v>
      </c>
      <c r="D504" s="67" t="s">
        <v>1985</v>
      </c>
      <c r="E504" s="35">
        <v>0.33333333333333331</v>
      </c>
      <c r="F504" s="35"/>
      <c r="G504" s="23" t="s">
        <v>2584</v>
      </c>
      <c r="H504" s="73" t="s">
        <v>2583</v>
      </c>
      <c r="I504" s="22" t="s">
        <v>2583</v>
      </c>
      <c r="J504" s="78"/>
      <c r="K504" s="19"/>
      <c r="L504" s="19"/>
      <c r="M504" s="19" t="s">
        <v>2583</v>
      </c>
      <c r="N504" s="56">
        <v>142</v>
      </c>
      <c r="O504" s="21"/>
    </row>
    <row r="505" spans="1:15" x14ac:dyDescent="0.25">
      <c r="A505" s="66" t="s">
        <v>723</v>
      </c>
      <c r="B505" s="67" t="s">
        <v>724</v>
      </c>
      <c r="C505" s="66" t="s">
        <v>1363</v>
      </c>
      <c r="D505" s="67" t="s">
        <v>1986</v>
      </c>
      <c r="E505" s="35">
        <v>0.25</v>
      </c>
      <c r="F505" s="35"/>
      <c r="G505" s="23" t="s">
        <v>2584</v>
      </c>
      <c r="H505" s="73" t="s">
        <v>2583</v>
      </c>
      <c r="I505" s="22" t="s">
        <v>2583</v>
      </c>
      <c r="J505" s="78"/>
      <c r="K505" s="19"/>
      <c r="L505" s="19"/>
      <c r="M505" s="19" t="s">
        <v>2583</v>
      </c>
      <c r="N505" s="56">
        <v>146</v>
      </c>
      <c r="O505" s="21"/>
    </row>
    <row r="506" spans="1:15" x14ac:dyDescent="0.25">
      <c r="A506" s="66" t="s">
        <v>732</v>
      </c>
      <c r="B506" s="67" t="s">
        <v>733</v>
      </c>
      <c r="C506" s="66" t="s">
        <v>1361</v>
      </c>
      <c r="D506" s="67" t="s">
        <v>1987</v>
      </c>
      <c r="E506" s="35">
        <v>0.30405405405405406</v>
      </c>
      <c r="F506" s="35"/>
      <c r="G506" s="23" t="s">
        <v>2584</v>
      </c>
      <c r="H506" s="73" t="s">
        <v>2583</v>
      </c>
      <c r="I506" s="22" t="s">
        <v>2583</v>
      </c>
      <c r="J506" s="78"/>
      <c r="K506" s="19"/>
      <c r="L506" s="19"/>
      <c r="M506" s="19" t="s">
        <v>2583</v>
      </c>
      <c r="N506" s="56">
        <v>291</v>
      </c>
      <c r="O506" s="21"/>
    </row>
    <row r="507" spans="1:15" x14ac:dyDescent="0.25">
      <c r="A507" s="66" t="s">
        <v>732</v>
      </c>
      <c r="B507" s="67" t="s">
        <v>733</v>
      </c>
      <c r="C507" s="66" t="s">
        <v>1363</v>
      </c>
      <c r="D507" s="67" t="s">
        <v>1988</v>
      </c>
      <c r="E507" s="35">
        <v>0.21610169491525424</v>
      </c>
      <c r="F507" s="35"/>
      <c r="G507" s="23" t="s">
        <v>2583</v>
      </c>
      <c r="H507" s="73" t="s">
        <v>2584</v>
      </c>
      <c r="I507" s="22" t="s">
        <v>2583</v>
      </c>
      <c r="J507" s="78"/>
      <c r="K507" s="19"/>
      <c r="L507" s="19"/>
      <c r="M507" s="19" t="s">
        <v>2583</v>
      </c>
      <c r="N507" s="56">
        <v>235</v>
      </c>
      <c r="O507" s="21"/>
    </row>
    <row r="508" spans="1:15" x14ac:dyDescent="0.25">
      <c r="A508" s="66" t="s">
        <v>732</v>
      </c>
      <c r="B508" s="67" t="s">
        <v>733</v>
      </c>
      <c r="C508" s="66" t="s">
        <v>1382</v>
      </c>
      <c r="D508" s="67" t="s">
        <v>1989</v>
      </c>
      <c r="E508" s="35">
        <v>0.20524017467248909</v>
      </c>
      <c r="F508" s="35"/>
      <c r="G508" s="23" t="s">
        <v>2583</v>
      </c>
      <c r="H508" s="73" t="s">
        <v>2584</v>
      </c>
      <c r="I508" s="22" t="s">
        <v>2583</v>
      </c>
      <c r="J508" s="78"/>
      <c r="K508" s="19"/>
      <c r="L508" s="19"/>
      <c r="M508" s="19" t="s">
        <v>2583</v>
      </c>
      <c r="N508" s="56">
        <v>236</v>
      </c>
      <c r="O508" s="21"/>
    </row>
    <row r="509" spans="1:15" x14ac:dyDescent="0.25">
      <c r="A509" s="66" t="s">
        <v>752</v>
      </c>
      <c r="B509" s="67" t="s">
        <v>753</v>
      </c>
      <c r="C509" s="66" t="s">
        <v>1361</v>
      </c>
      <c r="D509" s="67" t="s">
        <v>1990</v>
      </c>
      <c r="E509" s="35">
        <v>0.2413793103448276</v>
      </c>
      <c r="F509" s="35"/>
      <c r="G509" s="23" t="s">
        <v>2583</v>
      </c>
      <c r="H509" s="73" t="s">
        <v>2584</v>
      </c>
      <c r="I509" s="22" t="s">
        <v>2583</v>
      </c>
      <c r="J509" s="78"/>
      <c r="K509" s="19"/>
      <c r="L509" s="19"/>
      <c r="M509" s="19" t="s">
        <v>2583</v>
      </c>
      <c r="N509" s="56">
        <v>55</v>
      </c>
      <c r="O509" s="21"/>
    </row>
    <row r="510" spans="1:15" x14ac:dyDescent="0.25">
      <c r="A510" s="66" t="s">
        <v>758</v>
      </c>
      <c r="B510" s="67" t="s">
        <v>759</v>
      </c>
      <c r="C510" s="66" t="s">
        <v>1361</v>
      </c>
      <c r="D510" s="67" t="s">
        <v>1991</v>
      </c>
      <c r="E510" s="35">
        <v>0.45895522388059701</v>
      </c>
      <c r="F510" s="35"/>
      <c r="G510" s="23" t="s">
        <v>2584</v>
      </c>
      <c r="H510" s="73" t="s">
        <v>2583</v>
      </c>
      <c r="I510" s="22" t="s">
        <v>2583</v>
      </c>
      <c r="J510" s="78"/>
      <c r="K510" s="19"/>
      <c r="L510" s="19"/>
      <c r="M510" s="19" t="s">
        <v>2583</v>
      </c>
      <c r="N510" s="56">
        <v>534</v>
      </c>
      <c r="O510" s="21"/>
    </row>
    <row r="511" spans="1:15" x14ac:dyDescent="0.25">
      <c r="A511" s="66" t="s">
        <v>758</v>
      </c>
      <c r="B511" s="67" t="s">
        <v>759</v>
      </c>
      <c r="C511" s="66" t="s">
        <v>1382</v>
      </c>
      <c r="D511" s="67" t="s">
        <v>1992</v>
      </c>
      <c r="E511" s="35">
        <v>0.3925619834710744</v>
      </c>
      <c r="F511" s="35"/>
      <c r="G511" s="23" t="s">
        <v>2584</v>
      </c>
      <c r="H511" s="73" t="s">
        <v>2583</v>
      </c>
      <c r="I511" s="22" t="s">
        <v>2583</v>
      </c>
      <c r="J511" s="78"/>
      <c r="K511" s="19"/>
      <c r="L511" s="19"/>
      <c r="M511" s="19" t="s">
        <v>2583</v>
      </c>
      <c r="N511" s="56">
        <v>250</v>
      </c>
      <c r="O511" s="21"/>
    </row>
    <row r="512" spans="1:15" x14ac:dyDescent="0.25">
      <c r="A512" s="66" t="s">
        <v>758</v>
      </c>
      <c r="B512" s="67" t="s">
        <v>759</v>
      </c>
      <c r="C512" s="66" t="s">
        <v>1363</v>
      </c>
      <c r="D512" s="67" t="s">
        <v>1993</v>
      </c>
      <c r="E512" s="35">
        <v>0.35839340885684862</v>
      </c>
      <c r="F512" s="35"/>
      <c r="G512" s="23" t="s">
        <v>2584</v>
      </c>
      <c r="H512" s="73" t="s">
        <v>2583</v>
      </c>
      <c r="I512" s="22" t="s">
        <v>2583</v>
      </c>
      <c r="J512" s="78"/>
      <c r="K512" s="19"/>
      <c r="L512" s="19"/>
      <c r="M512" s="19" t="s">
        <v>2583</v>
      </c>
      <c r="N512" s="56">
        <v>1023</v>
      </c>
      <c r="O512" s="21"/>
    </row>
    <row r="513" spans="1:15" x14ac:dyDescent="0.25">
      <c r="A513" s="66" t="s">
        <v>758</v>
      </c>
      <c r="B513" s="67" t="s">
        <v>759</v>
      </c>
      <c r="C513" s="66" t="s">
        <v>1402</v>
      </c>
      <c r="D513" s="67" t="s">
        <v>1994</v>
      </c>
      <c r="E513" s="35">
        <v>0.56198347107438018</v>
      </c>
      <c r="F513" s="35"/>
      <c r="G513" s="23" t="s">
        <v>2584</v>
      </c>
      <c r="H513" s="73" t="s">
        <v>2583</v>
      </c>
      <c r="I513" s="22" t="s">
        <v>2583</v>
      </c>
      <c r="J513" s="78"/>
      <c r="K513" s="19"/>
      <c r="L513" s="19"/>
      <c r="M513" s="19" t="s">
        <v>2583</v>
      </c>
      <c r="N513" s="56">
        <v>374</v>
      </c>
      <c r="O513" s="21"/>
    </row>
    <row r="514" spans="1:15" x14ac:dyDescent="0.25">
      <c r="A514" s="66" t="s">
        <v>758</v>
      </c>
      <c r="B514" s="67" t="s">
        <v>759</v>
      </c>
      <c r="C514" s="66" t="s">
        <v>1428</v>
      </c>
      <c r="D514" s="67" t="s">
        <v>1995</v>
      </c>
      <c r="E514" s="35">
        <v>0.53749999999999998</v>
      </c>
      <c r="F514" s="35"/>
      <c r="G514" s="23" t="s">
        <v>2584</v>
      </c>
      <c r="H514" s="73" t="s">
        <v>2583</v>
      </c>
      <c r="I514" s="22" t="s">
        <v>2583</v>
      </c>
      <c r="J514" s="78"/>
      <c r="K514" s="19"/>
      <c r="L514" s="19"/>
      <c r="M514" s="19" t="s">
        <v>2583</v>
      </c>
      <c r="N514" s="56">
        <v>242</v>
      </c>
      <c r="O514" s="21"/>
    </row>
    <row r="515" spans="1:15" x14ac:dyDescent="0.25">
      <c r="A515" s="66" t="s">
        <v>758</v>
      </c>
      <c r="B515" s="67" t="s">
        <v>759</v>
      </c>
      <c r="C515" s="66" t="s">
        <v>1371</v>
      </c>
      <c r="D515" s="67" t="s">
        <v>1996</v>
      </c>
      <c r="E515" s="35">
        <v>0.36134453781512604</v>
      </c>
      <c r="F515" s="35"/>
      <c r="G515" s="23" t="s">
        <v>2584</v>
      </c>
      <c r="H515" s="73" t="s">
        <v>2583</v>
      </c>
      <c r="I515" s="22" t="s">
        <v>2583</v>
      </c>
      <c r="J515" s="78"/>
      <c r="K515" s="19"/>
      <c r="L515" s="19"/>
      <c r="M515" s="19" t="s">
        <v>2583</v>
      </c>
      <c r="N515" s="56">
        <v>127</v>
      </c>
      <c r="O515" s="21"/>
    </row>
    <row r="516" spans="1:15" x14ac:dyDescent="0.25">
      <c r="A516" s="66" t="s">
        <v>758</v>
      </c>
      <c r="B516" s="67" t="s">
        <v>759</v>
      </c>
      <c r="C516" s="66" t="s">
        <v>1573</v>
      </c>
      <c r="D516" s="67" t="s">
        <v>1997</v>
      </c>
      <c r="E516" s="35">
        <v>0.39047619047619048</v>
      </c>
      <c r="F516" s="35"/>
      <c r="G516" s="23" t="s">
        <v>2584</v>
      </c>
      <c r="H516" s="73" t="s">
        <v>2583</v>
      </c>
      <c r="I516" s="22" t="s">
        <v>2583</v>
      </c>
      <c r="J516" s="78"/>
      <c r="K516" s="19"/>
      <c r="L516" s="19"/>
      <c r="M516" s="19" t="s">
        <v>2583</v>
      </c>
      <c r="N516" s="56">
        <v>105</v>
      </c>
      <c r="O516" s="21"/>
    </row>
    <row r="517" spans="1:15" x14ac:dyDescent="0.25">
      <c r="A517" s="66" t="s">
        <v>758</v>
      </c>
      <c r="B517" s="67" t="s">
        <v>759</v>
      </c>
      <c r="C517" s="66" t="s">
        <v>1373</v>
      </c>
      <c r="D517" s="67" t="s">
        <v>1998</v>
      </c>
      <c r="E517" s="35">
        <v>0.43715846994535518</v>
      </c>
      <c r="F517" s="35"/>
      <c r="G517" s="23" t="s">
        <v>2584</v>
      </c>
      <c r="H517" s="73" t="s">
        <v>2583</v>
      </c>
      <c r="I517" s="22" t="s">
        <v>2583</v>
      </c>
      <c r="J517" s="78"/>
      <c r="K517" s="19"/>
      <c r="L517" s="19"/>
      <c r="M517" s="19" t="s">
        <v>2583</v>
      </c>
      <c r="N517" s="56">
        <v>195</v>
      </c>
      <c r="O517" s="21"/>
    </row>
    <row r="518" spans="1:15" x14ac:dyDescent="0.25">
      <c r="A518" s="66" t="s">
        <v>758</v>
      </c>
      <c r="B518" s="67" t="s">
        <v>759</v>
      </c>
      <c r="C518" s="66" t="s">
        <v>1771</v>
      </c>
      <c r="D518" s="67" t="s">
        <v>1999</v>
      </c>
      <c r="E518" s="35">
        <v>0.42528735632183906</v>
      </c>
      <c r="F518" s="35"/>
      <c r="G518" s="23" t="s">
        <v>2584</v>
      </c>
      <c r="H518" s="73" t="s">
        <v>2583</v>
      </c>
      <c r="I518" s="22" t="s">
        <v>2583</v>
      </c>
      <c r="J518" s="78"/>
      <c r="K518" s="19"/>
      <c r="L518" s="19"/>
      <c r="M518" s="19" t="s">
        <v>2583</v>
      </c>
      <c r="N518" s="56">
        <v>366</v>
      </c>
      <c r="O518" s="21"/>
    </row>
    <row r="519" spans="1:15" x14ac:dyDescent="0.25">
      <c r="A519" s="66" t="s">
        <v>758</v>
      </c>
      <c r="B519" s="67" t="s">
        <v>759</v>
      </c>
      <c r="C519" s="66" t="s">
        <v>1497</v>
      </c>
      <c r="D519" s="67" t="s">
        <v>2000</v>
      </c>
      <c r="E519" s="35">
        <v>0.42028985507246375</v>
      </c>
      <c r="F519" s="35"/>
      <c r="G519" s="23" t="s">
        <v>2584</v>
      </c>
      <c r="H519" s="73" t="s">
        <v>2583</v>
      </c>
      <c r="I519" s="22" t="s">
        <v>2583</v>
      </c>
      <c r="J519" s="78"/>
      <c r="K519" s="19"/>
      <c r="L519" s="19"/>
      <c r="M519" s="19" t="s">
        <v>2583</v>
      </c>
      <c r="N519" s="56">
        <v>352</v>
      </c>
      <c r="O519" s="21"/>
    </row>
    <row r="520" spans="1:15" x14ac:dyDescent="0.25">
      <c r="A520" s="66" t="s">
        <v>762</v>
      </c>
      <c r="B520" s="67" t="s">
        <v>763</v>
      </c>
      <c r="C520" s="66" t="s">
        <v>1361</v>
      </c>
      <c r="D520" s="67" t="s">
        <v>2001</v>
      </c>
      <c r="E520" s="35">
        <v>0.23870967741935484</v>
      </c>
      <c r="F520" s="35"/>
      <c r="G520" s="23" t="s">
        <v>2583</v>
      </c>
      <c r="H520" s="73" t="s">
        <v>2584</v>
      </c>
      <c r="I520" s="22" t="s">
        <v>2583</v>
      </c>
      <c r="J520" s="78"/>
      <c r="K520" s="19"/>
      <c r="L520" s="19"/>
      <c r="M520" s="19" t="s">
        <v>2583</v>
      </c>
      <c r="N520" s="56">
        <v>160</v>
      </c>
      <c r="O520" s="21"/>
    </row>
    <row r="521" spans="1:15" x14ac:dyDescent="0.25">
      <c r="A521" s="66" t="s">
        <v>768</v>
      </c>
      <c r="B521" s="67" t="s">
        <v>769</v>
      </c>
      <c r="C521" s="66" t="s">
        <v>1361</v>
      </c>
      <c r="D521" s="67" t="s">
        <v>2002</v>
      </c>
      <c r="E521" s="35">
        <v>0.21875</v>
      </c>
      <c r="F521" s="35"/>
      <c r="G521" s="23" t="s">
        <v>2583</v>
      </c>
      <c r="H521" s="73" t="s">
        <v>2584</v>
      </c>
      <c r="I521" s="22" t="s">
        <v>2583</v>
      </c>
      <c r="J521" s="78"/>
      <c r="K521" s="19"/>
      <c r="L521" s="19"/>
      <c r="M521" s="19" t="s">
        <v>2583</v>
      </c>
      <c r="N521" s="56">
        <v>34</v>
      </c>
      <c r="O521" s="21"/>
    </row>
    <row r="522" spans="1:15" x14ac:dyDescent="0.25">
      <c r="A522" s="66" t="s">
        <v>772</v>
      </c>
      <c r="B522" s="67" t="s">
        <v>773</v>
      </c>
      <c r="C522" s="66" t="s">
        <v>1361</v>
      </c>
      <c r="D522" s="67" t="s">
        <v>2003</v>
      </c>
      <c r="E522" s="35">
        <v>0.2857142857142857</v>
      </c>
      <c r="F522" s="35"/>
      <c r="G522" s="23" t="s">
        <v>2584</v>
      </c>
      <c r="H522" s="73" t="s">
        <v>2583</v>
      </c>
      <c r="I522" s="22" t="s">
        <v>2585</v>
      </c>
      <c r="J522" s="78"/>
      <c r="K522" s="19"/>
      <c r="L522" s="19" t="s">
        <v>2582</v>
      </c>
      <c r="M522" s="19" t="s">
        <v>2583</v>
      </c>
      <c r="N522" s="56">
        <v>88</v>
      </c>
      <c r="O522" s="21"/>
    </row>
    <row r="523" spans="1:15" x14ac:dyDescent="0.25">
      <c r="A523" s="66" t="s">
        <v>772</v>
      </c>
      <c r="B523" s="67" t="s">
        <v>773</v>
      </c>
      <c r="C523" s="66" t="s">
        <v>1363</v>
      </c>
      <c r="D523" s="67" t="s">
        <v>2004</v>
      </c>
      <c r="E523" s="35">
        <v>0.29090909090909089</v>
      </c>
      <c r="F523" s="35"/>
      <c r="G523" s="23" t="s">
        <v>2584</v>
      </c>
      <c r="H523" s="73" t="s">
        <v>2583</v>
      </c>
      <c r="I523" s="22" t="s">
        <v>2585</v>
      </c>
      <c r="J523" s="78"/>
      <c r="K523" s="19"/>
      <c r="L523" s="19" t="s">
        <v>2582</v>
      </c>
      <c r="M523" s="19" t="s">
        <v>2583</v>
      </c>
      <c r="N523" s="56">
        <v>54</v>
      </c>
      <c r="O523" s="21"/>
    </row>
    <row r="524" spans="1:15" x14ac:dyDescent="0.25">
      <c r="A524" s="66" t="s">
        <v>774</v>
      </c>
      <c r="B524" s="67" t="s">
        <v>775</v>
      </c>
      <c r="C524" s="66" t="s">
        <v>1361</v>
      </c>
      <c r="D524" s="67" t="s">
        <v>2005</v>
      </c>
      <c r="E524" s="35">
        <v>0.32937685459940652</v>
      </c>
      <c r="F524" s="35"/>
      <c r="G524" s="23" t="s">
        <v>2584</v>
      </c>
      <c r="H524" s="73" t="s">
        <v>2583</v>
      </c>
      <c r="I524" s="22" t="s">
        <v>2583</v>
      </c>
      <c r="J524" s="78"/>
      <c r="K524" s="19"/>
      <c r="L524" s="19"/>
      <c r="M524" s="19" t="s">
        <v>2583</v>
      </c>
      <c r="N524" s="56">
        <v>337</v>
      </c>
      <c r="O524" s="21"/>
    </row>
    <row r="525" spans="1:15" x14ac:dyDescent="0.25">
      <c r="A525" s="66" t="s">
        <v>774</v>
      </c>
      <c r="B525" s="67" t="s">
        <v>775</v>
      </c>
      <c r="C525" s="66" t="s">
        <v>1363</v>
      </c>
      <c r="D525" s="67" t="s">
        <v>2006</v>
      </c>
      <c r="E525" s="35">
        <v>0.21821305841924399</v>
      </c>
      <c r="F525" s="35"/>
      <c r="G525" s="23" t="s">
        <v>2583</v>
      </c>
      <c r="H525" s="73" t="s">
        <v>2584</v>
      </c>
      <c r="I525" s="22" t="s">
        <v>2583</v>
      </c>
      <c r="J525" s="78"/>
      <c r="K525" s="19"/>
      <c r="L525" s="19"/>
      <c r="M525" s="19" t="s">
        <v>2583</v>
      </c>
      <c r="N525" s="56">
        <v>563</v>
      </c>
      <c r="O525" s="21"/>
    </row>
    <row r="526" spans="1:15" x14ac:dyDescent="0.25">
      <c r="A526" s="66" t="s">
        <v>774</v>
      </c>
      <c r="B526" s="67" t="s">
        <v>775</v>
      </c>
      <c r="C526" s="66" t="s">
        <v>1373</v>
      </c>
      <c r="D526" s="67" t="s">
        <v>2007</v>
      </c>
      <c r="E526" s="35">
        <v>0.32142857142857145</v>
      </c>
      <c r="F526" s="35"/>
      <c r="G526" s="23" t="s">
        <v>2584</v>
      </c>
      <c r="H526" s="73" t="s">
        <v>2583</v>
      </c>
      <c r="I526" s="22" t="s">
        <v>2583</v>
      </c>
      <c r="J526" s="78"/>
      <c r="K526" s="19"/>
      <c r="L526" s="19"/>
      <c r="M526" s="19" t="s">
        <v>2583</v>
      </c>
      <c r="N526" s="56">
        <v>374</v>
      </c>
      <c r="O526" s="21"/>
    </row>
    <row r="527" spans="1:15" x14ac:dyDescent="0.25">
      <c r="A527" s="66" t="s">
        <v>774</v>
      </c>
      <c r="B527" s="67" t="s">
        <v>775</v>
      </c>
      <c r="C527" s="66" t="s">
        <v>1382</v>
      </c>
      <c r="D527" s="67" t="s">
        <v>2008</v>
      </c>
      <c r="E527" s="35">
        <v>0.22747747747747749</v>
      </c>
      <c r="F527" s="35"/>
      <c r="G527" s="23" t="s">
        <v>2583</v>
      </c>
      <c r="H527" s="73" t="s">
        <v>2584</v>
      </c>
      <c r="I527" s="22" t="s">
        <v>2583</v>
      </c>
      <c r="J527" s="78"/>
      <c r="K527" s="19"/>
      <c r="L527" s="19"/>
      <c r="M527" s="19" t="s">
        <v>2583</v>
      </c>
      <c r="N527" s="56">
        <v>404</v>
      </c>
      <c r="O527" s="21"/>
    </row>
    <row r="528" spans="1:15" x14ac:dyDescent="0.25">
      <c r="A528" s="66" t="s">
        <v>774</v>
      </c>
      <c r="B528" s="67" t="s">
        <v>775</v>
      </c>
      <c r="C528" s="66" t="s">
        <v>2009</v>
      </c>
      <c r="D528" s="67" t="s">
        <v>2010</v>
      </c>
      <c r="E528" s="35">
        <v>1</v>
      </c>
      <c r="F528" s="35"/>
      <c r="G528" s="23" t="s">
        <v>2584</v>
      </c>
      <c r="H528" s="73" t="s">
        <v>2583</v>
      </c>
      <c r="I528" s="22" t="s">
        <v>2583</v>
      </c>
      <c r="J528" s="78"/>
      <c r="K528" s="19"/>
      <c r="L528" s="19"/>
      <c r="M528" s="19" t="s">
        <v>2583</v>
      </c>
      <c r="N528" s="56">
        <v>69</v>
      </c>
      <c r="O528" s="21"/>
    </row>
    <row r="529" spans="1:15" x14ac:dyDescent="0.25">
      <c r="A529" s="66" t="s">
        <v>778</v>
      </c>
      <c r="B529" s="67" t="s">
        <v>779</v>
      </c>
      <c r="C529" s="66" t="s">
        <v>1361</v>
      </c>
      <c r="D529" s="67" t="s">
        <v>2011</v>
      </c>
      <c r="E529" s="35">
        <v>0.24324324324324326</v>
      </c>
      <c r="F529" s="35"/>
      <c r="G529" s="23" t="s">
        <v>2583</v>
      </c>
      <c r="H529" s="73" t="s">
        <v>2584</v>
      </c>
      <c r="I529" s="22" t="s">
        <v>2585</v>
      </c>
      <c r="J529" s="78" t="s">
        <v>2580</v>
      </c>
      <c r="K529" s="19"/>
      <c r="L529" s="19"/>
      <c r="M529" s="19" t="s">
        <v>2583</v>
      </c>
      <c r="N529" s="56">
        <v>296</v>
      </c>
      <c r="O529" s="21"/>
    </row>
    <row r="530" spans="1:15" x14ac:dyDescent="0.25">
      <c r="A530" s="66" t="s">
        <v>778</v>
      </c>
      <c r="B530" s="67" t="s">
        <v>779</v>
      </c>
      <c r="C530" s="66" t="s">
        <v>1382</v>
      </c>
      <c r="D530" s="67" t="s">
        <v>2012</v>
      </c>
      <c r="E530" s="35">
        <v>0.2441860465116279</v>
      </c>
      <c r="F530" s="35"/>
      <c r="G530" s="23" t="s">
        <v>2583</v>
      </c>
      <c r="H530" s="73" t="s">
        <v>2584</v>
      </c>
      <c r="I530" s="22" t="s">
        <v>2583</v>
      </c>
      <c r="J530" s="78"/>
      <c r="K530" s="19"/>
      <c r="L530" s="19"/>
      <c r="M530" s="19" t="s">
        <v>2583</v>
      </c>
      <c r="N530" s="56">
        <v>192</v>
      </c>
      <c r="O530" s="21"/>
    </row>
    <row r="531" spans="1:15" x14ac:dyDescent="0.25">
      <c r="A531" s="66" t="s">
        <v>786</v>
      </c>
      <c r="B531" s="67" t="s">
        <v>787</v>
      </c>
      <c r="C531" s="66" t="s">
        <v>1361</v>
      </c>
      <c r="D531" s="67" t="s">
        <v>2013</v>
      </c>
      <c r="E531" s="35">
        <v>0.44256756756756754</v>
      </c>
      <c r="F531" s="35"/>
      <c r="G531" s="23" t="s">
        <v>2584</v>
      </c>
      <c r="H531" s="73" t="s">
        <v>2583</v>
      </c>
      <c r="I531" s="22" t="s">
        <v>2583</v>
      </c>
      <c r="J531" s="78"/>
      <c r="K531" s="19"/>
      <c r="L531" s="19"/>
      <c r="M531" s="19" t="s">
        <v>2583</v>
      </c>
      <c r="N531" s="56">
        <v>323</v>
      </c>
      <c r="O531" s="21"/>
    </row>
    <row r="532" spans="1:15" x14ac:dyDescent="0.25">
      <c r="A532" s="66" t="s">
        <v>786</v>
      </c>
      <c r="B532" s="67" t="s">
        <v>787</v>
      </c>
      <c r="C532" s="66" t="s">
        <v>1430</v>
      </c>
      <c r="D532" s="67" t="s">
        <v>1531</v>
      </c>
      <c r="E532" s="35">
        <v>0.50943396226415094</v>
      </c>
      <c r="F532" s="35"/>
      <c r="G532" s="23" t="s">
        <v>2584</v>
      </c>
      <c r="H532" s="73" t="s">
        <v>2583</v>
      </c>
      <c r="I532" s="22" t="s">
        <v>2583</v>
      </c>
      <c r="J532" s="78"/>
      <c r="K532" s="19"/>
      <c r="L532" s="19"/>
      <c r="M532" s="19" t="s">
        <v>2583</v>
      </c>
      <c r="N532" s="56">
        <v>109</v>
      </c>
      <c r="O532" s="21"/>
    </row>
    <row r="533" spans="1:15" x14ac:dyDescent="0.25">
      <c r="A533" s="66" t="s">
        <v>786</v>
      </c>
      <c r="B533" s="67" t="s">
        <v>787</v>
      </c>
      <c r="C533" s="66" t="s">
        <v>1382</v>
      </c>
      <c r="D533" s="67" t="s">
        <v>2014</v>
      </c>
      <c r="E533" s="35">
        <v>0.3087149187592319</v>
      </c>
      <c r="F533" s="35"/>
      <c r="G533" s="23" t="s">
        <v>2584</v>
      </c>
      <c r="H533" s="73" t="s">
        <v>2583</v>
      </c>
      <c r="I533" s="22" t="s">
        <v>2583</v>
      </c>
      <c r="J533" s="78"/>
      <c r="K533" s="19"/>
      <c r="L533" s="19"/>
      <c r="M533" s="19" t="s">
        <v>2583</v>
      </c>
      <c r="N533" s="56">
        <v>735</v>
      </c>
      <c r="O533" s="21"/>
    </row>
    <row r="534" spans="1:15" x14ac:dyDescent="0.25">
      <c r="A534" s="66" t="s">
        <v>786</v>
      </c>
      <c r="B534" s="67" t="s">
        <v>787</v>
      </c>
      <c r="C534" s="66" t="s">
        <v>1363</v>
      </c>
      <c r="D534" s="67" t="s">
        <v>2015</v>
      </c>
      <c r="E534" s="35">
        <v>0.24947145877378435</v>
      </c>
      <c r="F534" s="35"/>
      <c r="G534" s="23" t="s">
        <v>2583</v>
      </c>
      <c r="H534" s="73" t="s">
        <v>2584</v>
      </c>
      <c r="I534" s="22" t="s">
        <v>2583</v>
      </c>
      <c r="J534" s="78"/>
      <c r="K534" s="19"/>
      <c r="L534" s="19"/>
      <c r="M534" s="19" t="s">
        <v>2583</v>
      </c>
      <c r="N534" s="56">
        <v>1311</v>
      </c>
      <c r="O534" s="21"/>
    </row>
    <row r="535" spans="1:15" x14ac:dyDescent="0.25">
      <c r="A535" s="66" t="s">
        <v>786</v>
      </c>
      <c r="B535" s="67" t="s">
        <v>787</v>
      </c>
      <c r="C535" s="66" t="s">
        <v>1373</v>
      </c>
      <c r="D535" s="67" t="s">
        <v>1488</v>
      </c>
      <c r="E535" s="35">
        <v>0.38192419825072887</v>
      </c>
      <c r="F535" s="35"/>
      <c r="G535" s="23" t="s">
        <v>2584</v>
      </c>
      <c r="H535" s="73" t="s">
        <v>2583</v>
      </c>
      <c r="I535" s="22" t="s">
        <v>2583</v>
      </c>
      <c r="J535" s="78"/>
      <c r="K535" s="19"/>
      <c r="L535" s="19"/>
      <c r="M535" s="19" t="s">
        <v>2583</v>
      </c>
      <c r="N535" s="56">
        <v>280</v>
      </c>
      <c r="O535" s="21"/>
    </row>
    <row r="536" spans="1:15" x14ac:dyDescent="0.25">
      <c r="A536" s="66" t="s">
        <v>786</v>
      </c>
      <c r="B536" s="67" t="s">
        <v>787</v>
      </c>
      <c r="C536" s="66" t="s">
        <v>1528</v>
      </c>
      <c r="D536" s="67" t="s">
        <v>2016</v>
      </c>
      <c r="E536" s="35">
        <v>0.3184931506849315</v>
      </c>
      <c r="F536" s="35"/>
      <c r="G536" s="23" t="s">
        <v>2584</v>
      </c>
      <c r="H536" s="73" t="s">
        <v>2583</v>
      </c>
      <c r="I536" s="22" t="s">
        <v>2583</v>
      </c>
      <c r="J536" s="78"/>
      <c r="K536" s="19"/>
      <c r="L536" s="19"/>
      <c r="M536" s="19" t="s">
        <v>2583</v>
      </c>
      <c r="N536" s="56">
        <v>305</v>
      </c>
      <c r="O536" s="21"/>
    </row>
    <row r="537" spans="1:15" x14ac:dyDescent="0.25">
      <c r="A537" s="66" t="s">
        <v>786</v>
      </c>
      <c r="B537" s="67" t="s">
        <v>787</v>
      </c>
      <c r="C537" s="66" t="s">
        <v>1436</v>
      </c>
      <c r="D537" s="67" t="s">
        <v>2017</v>
      </c>
      <c r="E537" s="35">
        <v>0.44874715261958997</v>
      </c>
      <c r="F537" s="35"/>
      <c r="G537" s="23" t="s">
        <v>2584</v>
      </c>
      <c r="H537" s="73" t="s">
        <v>2583</v>
      </c>
      <c r="I537" s="22" t="s">
        <v>2583</v>
      </c>
      <c r="J537" s="78"/>
      <c r="K537" s="19"/>
      <c r="L537" s="19"/>
      <c r="M537" s="19" t="s">
        <v>2583</v>
      </c>
      <c r="N537" s="56">
        <v>463</v>
      </c>
      <c r="O537" s="21"/>
    </row>
    <row r="538" spans="1:15" x14ac:dyDescent="0.25">
      <c r="A538" s="68" t="s">
        <v>796</v>
      </c>
      <c r="B538" s="69" t="s">
        <v>797</v>
      </c>
      <c r="C538" s="68" t="s">
        <v>1361</v>
      </c>
      <c r="D538" s="69" t="s">
        <v>1403</v>
      </c>
      <c r="E538" s="35">
        <v>0.33455210237659966</v>
      </c>
      <c r="F538" s="35"/>
      <c r="G538" s="23" t="s">
        <v>2584</v>
      </c>
      <c r="H538" s="73" t="s">
        <v>2583</v>
      </c>
      <c r="I538" s="22" t="s">
        <v>2585</v>
      </c>
      <c r="J538" s="78"/>
      <c r="K538" s="19"/>
      <c r="L538" s="19" t="s">
        <v>2582</v>
      </c>
      <c r="M538" s="19" t="s">
        <v>2583</v>
      </c>
      <c r="N538" s="56">
        <v>558</v>
      </c>
      <c r="O538" s="21"/>
    </row>
    <row r="539" spans="1:15" x14ac:dyDescent="0.25">
      <c r="A539" s="66" t="s">
        <v>796</v>
      </c>
      <c r="B539" s="67" t="s">
        <v>797</v>
      </c>
      <c r="C539" s="66" t="s">
        <v>2018</v>
      </c>
      <c r="D539" s="67" t="s">
        <v>2019</v>
      </c>
      <c r="E539" s="35">
        <v>0.18181818181818182</v>
      </c>
      <c r="F539" s="35"/>
      <c r="G539" s="23" t="s">
        <v>2583</v>
      </c>
      <c r="H539" s="73" t="s">
        <v>2584</v>
      </c>
      <c r="I539" s="22" t="s">
        <v>2583</v>
      </c>
      <c r="J539" s="78"/>
      <c r="K539" s="19"/>
      <c r="L539" s="19"/>
      <c r="M539" s="19" t="s">
        <v>2583</v>
      </c>
      <c r="N539" s="56">
        <v>13</v>
      </c>
      <c r="O539" s="21"/>
    </row>
    <row r="540" spans="1:15" x14ac:dyDescent="0.25">
      <c r="A540" s="66" t="s">
        <v>796</v>
      </c>
      <c r="B540" s="67" t="s">
        <v>797</v>
      </c>
      <c r="C540" s="66" t="s">
        <v>1363</v>
      </c>
      <c r="D540" s="67" t="s">
        <v>2020</v>
      </c>
      <c r="E540" s="35">
        <v>0.19540229885057472</v>
      </c>
      <c r="F540" s="35"/>
      <c r="G540" s="23" t="s">
        <v>2583</v>
      </c>
      <c r="H540" s="73" t="s">
        <v>2584</v>
      </c>
      <c r="I540" s="22" t="s">
        <v>2583</v>
      </c>
      <c r="J540" s="78"/>
      <c r="K540" s="19"/>
      <c r="L540" s="19"/>
      <c r="M540" s="19" t="s">
        <v>2583</v>
      </c>
      <c r="N540" s="56">
        <v>671</v>
      </c>
      <c r="O540" s="21"/>
    </row>
    <row r="541" spans="1:15" x14ac:dyDescent="0.25">
      <c r="A541" s="66" t="s">
        <v>796</v>
      </c>
      <c r="B541" s="67" t="s">
        <v>797</v>
      </c>
      <c r="C541" s="66" t="s">
        <v>1382</v>
      </c>
      <c r="D541" s="67" t="s">
        <v>2021</v>
      </c>
      <c r="E541" s="35">
        <v>0.30352941176470588</v>
      </c>
      <c r="F541" s="35"/>
      <c r="G541" s="23" t="s">
        <v>2584</v>
      </c>
      <c r="H541" s="73" t="s">
        <v>2583</v>
      </c>
      <c r="I541" s="22" t="s">
        <v>2583</v>
      </c>
      <c r="J541" s="78"/>
      <c r="K541" s="19"/>
      <c r="L541" s="19"/>
      <c r="M541" s="19" t="s">
        <v>2583</v>
      </c>
      <c r="N541" s="56">
        <v>434</v>
      </c>
      <c r="O541" s="21"/>
    </row>
    <row r="542" spans="1:15" x14ac:dyDescent="0.25">
      <c r="A542" s="66" t="s">
        <v>796</v>
      </c>
      <c r="B542" s="67" t="s">
        <v>797</v>
      </c>
      <c r="C542" s="66" t="s">
        <v>1402</v>
      </c>
      <c r="D542" s="67" t="s">
        <v>2022</v>
      </c>
      <c r="E542" s="35">
        <v>0.29684210526315791</v>
      </c>
      <c r="F542" s="35"/>
      <c r="G542" s="23" t="s">
        <v>2584</v>
      </c>
      <c r="H542" s="73" t="s">
        <v>2583</v>
      </c>
      <c r="I542" s="22" t="s">
        <v>2583</v>
      </c>
      <c r="J542" s="78"/>
      <c r="K542" s="19"/>
      <c r="L542" s="19"/>
      <c r="M542" s="19" t="s">
        <v>2583</v>
      </c>
      <c r="N542" s="56">
        <v>494</v>
      </c>
      <c r="O542" s="21"/>
    </row>
    <row r="543" spans="1:15" x14ac:dyDescent="0.25">
      <c r="A543" s="66" t="s">
        <v>808</v>
      </c>
      <c r="B543" s="67" t="s">
        <v>809</v>
      </c>
      <c r="C543" s="66" t="s">
        <v>2023</v>
      </c>
      <c r="D543" s="67" t="s">
        <v>2024</v>
      </c>
      <c r="E543" s="35">
        <v>0.31395348837209303</v>
      </c>
      <c r="F543" s="35"/>
      <c r="G543" s="23" t="s">
        <v>2584</v>
      </c>
      <c r="H543" s="73" t="s">
        <v>2583</v>
      </c>
      <c r="I543" s="22" t="s">
        <v>2585</v>
      </c>
      <c r="J543" s="78"/>
      <c r="K543" s="19"/>
      <c r="L543" s="19" t="s">
        <v>2582</v>
      </c>
      <c r="M543" s="19" t="s">
        <v>2583</v>
      </c>
      <c r="N543" s="56">
        <v>425</v>
      </c>
      <c r="O543" s="21"/>
    </row>
    <row r="544" spans="1:15" x14ac:dyDescent="0.25">
      <c r="A544" s="66" t="s">
        <v>808</v>
      </c>
      <c r="B544" s="67" t="s">
        <v>809</v>
      </c>
      <c r="C544" s="66" t="s">
        <v>1363</v>
      </c>
      <c r="D544" s="67" t="s">
        <v>2025</v>
      </c>
      <c r="E544" s="35">
        <v>0.21501706484641639</v>
      </c>
      <c r="F544" s="35"/>
      <c r="G544" s="23" t="s">
        <v>2583</v>
      </c>
      <c r="H544" s="73" t="s">
        <v>2584</v>
      </c>
      <c r="I544" s="22" t="s">
        <v>2585</v>
      </c>
      <c r="J544" s="78"/>
      <c r="K544" s="19"/>
      <c r="L544" s="19" t="s">
        <v>2582</v>
      </c>
      <c r="M544" s="19" t="s">
        <v>2583</v>
      </c>
      <c r="N544" s="56">
        <v>295</v>
      </c>
      <c r="O544" s="21"/>
    </row>
    <row r="545" spans="1:15" x14ac:dyDescent="0.25">
      <c r="A545" s="66" t="s">
        <v>808</v>
      </c>
      <c r="B545" s="67" t="s">
        <v>809</v>
      </c>
      <c r="C545" s="66" t="s">
        <v>1407</v>
      </c>
      <c r="D545" s="67" t="s">
        <v>2026</v>
      </c>
      <c r="E545" s="35">
        <v>0.29562043795620441</v>
      </c>
      <c r="F545" s="35"/>
      <c r="G545" s="23" t="s">
        <v>2584</v>
      </c>
      <c r="H545" s="73" t="s">
        <v>2583</v>
      </c>
      <c r="I545" s="22" t="s">
        <v>2585</v>
      </c>
      <c r="J545" s="78"/>
      <c r="K545" s="19"/>
      <c r="L545" s="19" t="s">
        <v>2582</v>
      </c>
      <c r="M545" s="19" t="s">
        <v>2583</v>
      </c>
      <c r="N545" s="56">
        <v>270</v>
      </c>
      <c r="O545" s="21"/>
    </row>
    <row r="546" spans="1:15" x14ac:dyDescent="0.25">
      <c r="A546" s="66" t="s">
        <v>810</v>
      </c>
      <c r="B546" s="67" t="s">
        <v>811</v>
      </c>
      <c r="C546" s="66" t="s">
        <v>1363</v>
      </c>
      <c r="D546" s="67" t="s">
        <v>2027</v>
      </c>
      <c r="E546" s="35">
        <v>0.67808219178082196</v>
      </c>
      <c r="F546" s="35"/>
      <c r="G546" s="23" t="s">
        <v>2584</v>
      </c>
      <c r="H546" s="73" t="s">
        <v>2583</v>
      </c>
      <c r="I546" s="22" t="s">
        <v>2585</v>
      </c>
      <c r="J546" s="78"/>
      <c r="K546" s="19"/>
      <c r="L546" s="19" t="s">
        <v>2582</v>
      </c>
      <c r="M546" s="19" t="s">
        <v>2585</v>
      </c>
      <c r="N546" s="56">
        <v>290</v>
      </c>
      <c r="O546" s="21"/>
    </row>
    <row r="547" spans="1:15" x14ac:dyDescent="0.25">
      <c r="A547" s="66" t="s">
        <v>810</v>
      </c>
      <c r="B547" s="67" t="s">
        <v>811</v>
      </c>
      <c r="C547" s="66" t="s">
        <v>1382</v>
      </c>
      <c r="D547" s="67" t="s">
        <v>2028</v>
      </c>
      <c r="E547" s="35">
        <v>0.69718309859154926</v>
      </c>
      <c r="F547" s="35"/>
      <c r="G547" s="23" t="s">
        <v>2584</v>
      </c>
      <c r="H547" s="73" t="s">
        <v>2583</v>
      </c>
      <c r="I547" s="22" t="s">
        <v>2585</v>
      </c>
      <c r="J547" s="78"/>
      <c r="K547" s="19"/>
      <c r="L547" s="19" t="s">
        <v>2582</v>
      </c>
      <c r="M547" s="19" t="s">
        <v>2585</v>
      </c>
      <c r="N547" s="56">
        <v>140</v>
      </c>
      <c r="O547" s="21"/>
    </row>
    <row r="548" spans="1:15" x14ac:dyDescent="0.25">
      <c r="A548" s="66" t="s">
        <v>810</v>
      </c>
      <c r="B548" s="67" t="s">
        <v>811</v>
      </c>
      <c r="C548" s="66" t="s">
        <v>1402</v>
      </c>
      <c r="D548" s="67" t="s">
        <v>2029</v>
      </c>
      <c r="E548" s="35">
        <v>0.70774647887323938</v>
      </c>
      <c r="F548" s="35"/>
      <c r="G548" s="23" t="s">
        <v>2584</v>
      </c>
      <c r="H548" s="73" t="s">
        <v>2583</v>
      </c>
      <c r="I548" s="22" t="s">
        <v>2585</v>
      </c>
      <c r="J548" s="78"/>
      <c r="K548" s="19"/>
      <c r="L548" s="19" t="s">
        <v>2582</v>
      </c>
      <c r="M548" s="19" t="s">
        <v>2585</v>
      </c>
      <c r="N548" s="56">
        <v>293</v>
      </c>
      <c r="O548" s="21"/>
    </row>
    <row r="549" spans="1:15" x14ac:dyDescent="0.25">
      <c r="A549" s="66" t="s">
        <v>818</v>
      </c>
      <c r="B549" s="67" t="s">
        <v>819</v>
      </c>
      <c r="C549" s="66" t="s">
        <v>1371</v>
      </c>
      <c r="D549" s="67" t="s">
        <v>2030</v>
      </c>
      <c r="E549" s="35">
        <v>0.33469387755102042</v>
      </c>
      <c r="F549" s="35"/>
      <c r="G549" s="23" t="s">
        <v>2584</v>
      </c>
      <c r="H549" s="73" t="s">
        <v>2583</v>
      </c>
      <c r="I549" s="22" t="s">
        <v>2583</v>
      </c>
      <c r="J549" s="78"/>
      <c r="K549" s="19"/>
      <c r="L549" s="19"/>
      <c r="M549" s="19" t="s">
        <v>2583</v>
      </c>
      <c r="N549" s="56">
        <v>227</v>
      </c>
      <c r="O549" s="21"/>
    </row>
    <row r="550" spans="1:15" x14ac:dyDescent="0.25">
      <c r="A550" s="66" t="s">
        <v>818</v>
      </c>
      <c r="B550" s="67" t="s">
        <v>819</v>
      </c>
      <c r="C550" s="66" t="s">
        <v>1363</v>
      </c>
      <c r="D550" s="67" t="s">
        <v>2031</v>
      </c>
      <c r="E550" s="35">
        <v>0.16666666666666666</v>
      </c>
      <c r="F550" s="35"/>
      <c r="G550" s="23" t="s">
        <v>2583</v>
      </c>
      <c r="H550" s="73" t="s">
        <v>2584</v>
      </c>
      <c r="I550" s="22" t="s">
        <v>2583</v>
      </c>
      <c r="J550" s="78"/>
      <c r="K550" s="19"/>
      <c r="L550" s="19"/>
      <c r="M550" s="19" t="s">
        <v>2583</v>
      </c>
      <c r="N550" s="56">
        <v>194</v>
      </c>
      <c r="O550" s="21"/>
    </row>
    <row r="551" spans="1:15" x14ac:dyDescent="0.25">
      <c r="A551" s="66" t="s">
        <v>818</v>
      </c>
      <c r="B551" s="67" t="s">
        <v>819</v>
      </c>
      <c r="C551" s="66" t="s">
        <v>1407</v>
      </c>
      <c r="D551" s="67" t="s">
        <v>2032</v>
      </c>
      <c r="E551" s="35">
        <v>0.2878787878787879</v>
      </c>
      <c r="F551" s="35"/>
      <c r="G551" s="23" t="s">
        <v>2584</v>
      </c>
      <c r="H551" s="73" t="s">
        <v>2583</v>
      </c>
      <c r="I551" s="22" t="s">
        <v>2583</v>
      </c>
      <c r="J551" s="78"/>
      <c r="K551" s="19"/>
      <c r="L551" s="19"/>
      <c r="M551" s="19" t="s">
        <v>2583</v>
      </c>
      <c r="N551" s="56">
        <v>123</v>
      </c>
      <c r="O551" s="21"/>
    </row>
    <row r="552" spans="1:15" x14ac:dyDescent="0.25">
      <c r="A552" s="66" t="s">
        <v>822</v>
      </c>
      <c r="B552" s="67" t="s">
        <v>823</v>
      </c>
      <c r="C552" s="66" t="s">
        <v>1361</v>
      </c>
      <c r="D552" s="67" t="s">
        <v>2033</v>
      </c>
      <c r="E552" s="35">
        <v>0.38775510204081631</v>
      </c>
      <c r="F552" s="35"/>
      <c r="G552" s="23" t="s">
        <v>2584</v>
      </c>
      <c r="H552" s="73" t="s">
        <v>2583</v>
      </c>
      <c r="I552" s="22" t="s">
        <v>2583</v>
      </c>
      <c r="J552" s="78"/>
      <c r="K552" s="19"/>
      <c r="L552" s="19"/>
      <c r="M552" s="19" t="s">
        <v>2583</v>
      </c>
      <c r="N552" s="56">
        <v>52</v>
      </c>
      <c r="O552" s="21"/>
    </row>
    <row r="553" spans="1:15" x14ac:dyDescent="0.25">
      <c r="A553" s="66" t="s">
        <v>837</v>
      </c>
      <c r="B553" s="67" t="s">
        <v>838</v>
      </c>
      <c r="C553" s="66" t="s">
        <v>1402</v>
      </c>
      <c r="D553" s="67" t="s">
        <v>2034</v>
      </c>
      <c r="E553" s="35">
        <v>0.34745762711864409</v>
      </c>
      <c r="F553" s="35"/>
      <c r="G553" s="23" t="s">
        <v>2584</v>
      </c>
      <c r="H553" s="73" t="s">
        <v>2583</v>
      </c>
      <c r="I553" s="22" t="s">
        <v>2583</v>
      </c>
      <c r="J553" s="78"/>
      <c r="K553" s="19"/>
      <c r="L553" s="19"/>
      <c r="M553" s="19" t="s">
        <v>2583</v>
      </c>
      <c r="N553" s="56">
        <v>122</v>
      </c>
      <c r="O553" s="21"/>
    </row>
    <row r="554" spans="1:15" x14ac:dyDescent="0.25">
      <c r="A554" s="66" t="s">
        <v>837</v>
      </c>
      <c r="B554" s="67" t="s">
        <v>838</v>
      </c>
      <c r="C554" s="66" t="s">
        <v>1363</v>
      </c>
      <c r="D554" s="67" t="s">
        <v>2035</v>
      </c>
      <c r="E554" s="35">
        <v>0.28799999999999998</v>
      </c>
      <c r="F554" s="35"/>
      <c r="G554" s="23" t="s">
        <v>2584</v>
      </c>
      <c r="H554" s="73" t="s">
        <v>2583</v>
      </c>
      <c r="I554" s="22" t="s">
        <v>2583</v>
      </c>
      <c r="J554" s="78"/>
      <c r="K554" s="19"/>
      <c r="L554" s="19"/>
      <c r="M554" s="19" t="s">
        <v>2583</v>
      </c>
      <c r="N554" s="56">
        <v>129</v>
      </c>
      <c r="O554" s="21"/>
    </row>
    <row r="555" spans="1:15" x14ac:dyDescent="0.25">
      <c r="A555" s="66" t="s">
        <v>841</v>
      </c>
      <c r="B555" s="67" t="s">
        <v>842</v>
      </c>
      <c r="C555" s="66" t="s">
        <v>1361</v>
      </c>
      <c r="D555" s="67" t="s">
        <v>2036</v>
      </c>
      <c r="E555" s="35">
        <v>0.43250688705234158</v>
      </c>
      <c r="F555" s="35"/>
      <c r="G555" s="23" t="s">
        <v>2584</v>
      </c>
      <c r="H555" s="73" t="s">
        <v>2583</v>
      </c>
      <c r="I555" s="22" t="s">
        <v>2585</v>
      </c>
      <c r="J555" s="78"/>
      <c r="K555" s="19"/>
      <c r="L555" s="19" t="s">
        <v>2582</v>
      </c>
      <c r="M555" s="19" t="s">
        <v>2583</v>
      </c>
      <c r="N555" s="56">
        <v>370</v>
      </c>
      <c r="O555" s="21"/>
    </row>
    <row r="556" spans="1:15" x14ac:dyDescent="0.25">
      <c r="A556" s="66" t="s">
        <v>841</v>
      </c>
      <c r="B556" s="67" t="s">
        <v>842</v>
      </c>
      <c r="C556" s="66" t="s">
        <v>1363</v>
      </c>
      <c r="D556" s="67" t="s">
        <v>2037</v>
      </c>
      <c r="E556" s="35">
        <v>0.35655737704918034</v>
      </c>
      <c r="F556" s="35"/>
      <c r="G556" s="23" t="s">
        <v>2584</v>
      </c>
      <c r="H556" s="73" t="s">
        <v>2583</v>
      </c>
      <c r="I556" s="22" t="s">
        <v>2585</v>
      </c>
      <c r="J556" s="78"/>
      <c r="K556" s="19"/>
      <c r="L556" s="19" t="s">
        <v>2582</v>
      </c>
      <c r="M556" s="19" t="s">
        <v>2583</v>
      </c>
      <c r="N556" s="56">
        <v>243</v>
      </c>
      <c r="O556" s="21"/>
    </row>
    <row r="557" spans="1:15" x14ac:dyDescent="0.25">
      <c r="A557" s="66" t="s">
        <v>841</v>
      </c>
      <c r="B557" s="67" t="s">
        <v>842</v>
      </c>
      <c r="C557" s="66" t="s">
        <v>1943</v>
      </c>
      <c r="D557" s="67" t="s">
        <v>2038</v>
      </c>
      <c r="E557" s="35">
        <v>0.39688715953307391</v>
      </c>
      <c r="F557" s="35"/>
      <c r="G557" s="23" t="s">
        <v>2584</v>
      </c>
      <c r="H557" s="73" t="s">
        <v>2583</v>
      </c>
      <c r="I557" s="22" t="s">
        <v>2585</v>
      </c>
      <c r="J557" s="78"/>
      <c r="K557" s="19"/>
      <c r="L557" s="19" t="s">
        <v>2582</v>
      </c>
      <c r="M557" s="19" t="s">
        <v>2583</v>
      </c>
      <c r="N557" s="56">
        <v>249</v>
      </c>
      <c r="O557" s="21"/>
    </row>
    <row r="558" spans="1:15" x14ac:dyDescent="0.25">
      <c r="A558" s="66" t="s">
        <v>843</v>
      </c>
      <c r="B558" s="67" t="s">
        <v>844</v>
      </c>
      <c r="C558" s="66" t="s">
        <v>1361</v>
      </c>
      <c r="D558" s="67" t="s">
        <v>2039</v>
      </c>
      <c r="E558" s="35">
        <v>0.5158562367864693</v>
      </c>
      <c r="F558" s="35"/>
      <c r="G558" s="23" t="s">
        <v>2584</v>
      </c>
      <c r="H558" s="73" t="s">
        <v>2583</v>
      </c>
      <c r="I558" s="22" t="s">
        <v>2583</v>
      </c>
      <c r="J558" s="78"/>
      <c r="K558" s="19"/>
      <c r="L558" s="19"/>
      <c r="M558" s="19" t="s">
        <v>2583</v>
      </c>
      <c r="N558" s="56">
        <v>529</v>
      </c>
      <c r="O558" s="21"/>
    </row>
    <row r="559" spans="1:15" x14ac:dyDescent="0.25">
      <c r="A559" s="66" t="s">
        <v>843</v>
      </c>
      <c r="B559" s="67" t="s">
        <v>844</v>
      </c>
      <c r="C559" s="66" t="s">
        <v>1363</v>
      </c>
      <c r="D559" s="67" t="s">
        <v>2040</v>
      </c>
      <c r="E559" s="35">
        <v>0.43922651933701656</v>
      </c>
      <c r="F559" s="35"/>
      <c r="G559" s="23" t="s">
        <v>2584</v>
      </c>
      <c r="H559" s="73" t="s">
        <v>2583</v>
      </c>
      <c r="I559" s="22" t="s">
        <v>2583</v>
      </c>
      <c r="J559" s="78"/>
      <c r="K559" s="19"/>
      <c r="L559" s="19"/>
      <c r="M559" s="19" t="s">
        <v>2583</v>
      </c>
      <c r="N559" s="56">
        <v>423</v>
      </c>
      <c r="O559" s="21"/>
    </row>
    <row r="560" spans="1:15" x14ac:dyDescent="0.25">
      <c r="A560" s="66" t="s">
        <v>843</v>
      </c>
      <c r="B560" s="67" t="s">
        <v>844</v>
      </c>
      <c r="C560" s="66" t="s">
        <v>1382</v>
      </c>
      <c r="D560" s="67" t="s">
        <v>2041</v>
      </c>
      <c r="E560" s="35">
        <v>0.44755244755244755</v>
      </c>
      <c r="F560" s="35"/>
      <c r="G560" s="23" t="s">
        <v>2584</v>
      </c>
      <c r="H560" s="73" t="s">
        <v>2583</v>
      </c>
      <c r="I560" s="22" t="s">
        <v>2583</v>
      </c>
      <c r="J560" s="78"/>
      <c r="K560" s="19"/>
      <c r="L560" s="19"/>
      <c r="M560" s="19" t="s">
        <v>2583</v>
      </c>
      <c r="N560" s="56">
        <v>334</v>
      </c>
      <c r="O560" s="21"/>
    </row>
    <row r="561" spans="1:15" x14ac:dyDescent="0.25">
      <c r="A561" s="66" t="s">
        <v>843</v>
      </c>
      <c r="B561" s="67" t="s">
        <v>844</v>
      </c>
      <c r="C561" s="66" t="s">
        <v>1402</v>
      </c>
      <c r="D561" s="67" t="s">
        <v>2042</v>
      </c>
      <c r="E561" s="35">
        <v>0.55128205128205132</v>
      </c>
      <c r="F561" s="35"/>
      <c r="G561" s="23" t="s">
        <v>2584</v>
      </c>
      <c r="H561" s="73" t="s">
        <v>2583</v>
      </c>
      <c r="I561" s="22" t="s">
        <v>2583</v>
      </c>
      <c r="J561" s="78"/>
      <c r="K561" s="19"/>
      <c r="L561" s="19"/>
      <c r="M561" s="19" t="s">
        <v>2583</v>
      </c>
      <c r="N561" s="56">
        <v>74</v>
      </c>
      <c r="O561" s="21"/>
    </row>
    <row r="562" spans="1:15" x14ac:dyDescent="0.25">
      <c r="A562" s="66" t="s">
        <v>845</v>
      </c>
      <c r="B562" s="67" t="s">
        <v>846</v>
      </c>
      <c r="C562" s="66" t="s">
        <v>1361</v>
      </c>
      <c r="D562" s="67" t="s">
        <v>2043</v>
      </c>
      <c r="E562" s="35">
        <v>0.41836734693877553</v>
      </c>
      <c r="F562" s="35"/>
      <c r="G562" s="23" t="s">
        <v>2584</v>
      </c>
      <c r="H562" s="73" t="s">
        <v>2583</v>
      </c>
      <c r="I562" s="22" t="s">
        <v>2585</v>
      </c>
      <c r="J562" s="78"/>
      <c r="K562" s="19"/>
      <c r="L562" s="19" t="s">
        <v>2582</v>
      </c>
      <c r="M562" s="19" t="s">
        <v>2583</v>
      </c>
      <c r="N562" s="56">
        <v>92</v>
      </c>
      <c r="O562" s="21"/>
    </row>
    <row r="563" spans="1:15" x14ac:dyDescent="0.25">
      <c r="A563" s="66" t="s">
        <v>845</v>
      </c>
      <c r="B563" s="67" t="s">
        <v>846</v>
      </c>
      <c r="C563" s="66" t="s">
        <v>1363</v>
      </c>
      <c r="D563" s="67" t="s">
        <v>2044</v>
      </c>
      <c r="E563" s="35">
        <v>0.32456140350877194</v>
      </c>
      <c r="F563" s="35"/>
      <c r="G563" s="23" t="s">
        <v>2584</v>
      </c>
      <c r="H563" s="73" t="s">
        <v>2583</v>
      </c>
      <c r="I563" s="22" t="s">
        <v>2585</v>
      </c>
      <c r="J563" s="78"/>
      <c r="K563" s="19"/>
      <c r="L563" s="19" t="s">
        <v>2582</v>
      </c>
      <c r="M563" s="19" t="s">
        <v>2583</v>
      </c>
      <c r="N563" s="56">
        <v>106</v>
      </c>
      <c r="O563" s="21"/>
    </row>
    <row r="564" spans="1:15" x14ac:dyDescent="0.25">
      <c r="A564" s="66" t="s">
        <v>847</v>
      </c>
      <c r="B564" s="67" t="s">
        <v>848</v>
      </c>
      <c r="C564" s="66" t="s">
        <v>1361</v>
      </c>
      <c r="D564" s="67" t="s">
        <v>2045</v>
      </c>
      <c r="E564" s="35">
        <v>0.50641025641025639</v>
      </c>
      <c r="F564" s="35"/>
      <c r="G564" s="23" t="s">
        <v>2584</v>
      </c>
      <c r="H564" s="73" t="s">
        <v>2583</v>
      </c>
      <c r="I564" s="22" t="s">
        <v>2585</v>
      </c>
      <c r="J564" s="78"/>
      <c r="K564" s="19"/>
      <c r="L564" s="19" t="s">
        <v>2582</v>
      </c>
      <c r="M564" s="19" t="s">
        <v>2583</v>
      </c>
      <c r="N564" s="56">
        <v>318</v>
      </c>
      <c r="O564" s="21"/>
    </row>
    <row r="565" spans="1:15" x14ac:dyDescent="0.25">
      <c r="A565" s="66" t="s">
        <v>847</v>
      </c>
      <c r="B565" s="67" t="s">
        <v>848</v>
      </c>
      <c r="C565" s="66" t="s">
        <v>1363</v>
      </c>
      <c r="D565" s="67" t="s">
        <v>2046</v>
      </c>
      <c r="E565" s="35">
        <v>0.32258064516129031</v>
      </c>
      <c r="F565" s="35"/>
      <c r="G565" s="23" t="s">
        <v>2584</v>
      </c>
      <c r="H565" s="73" t="s">
        <v>2583</v>
      </c>
      <c r="I565" s="22" t="s">
        <v>2585</v>
      </c>
      <c r="J565" s="78"/>
      <c r="K565" s="19"/>
      <c r="L565" s="19" t="s">
        <v>2582</v>
      </c>
      <c r="M565" s="19" t="s">
        <v>2583</v>
      </c>
      <c r="N565" s="56">
        <v>345</v>
      </c>
      <c r="O565" s="21"/>
    </row>
    <row r="566" spans="1:15" x14ac:dyDescent="0.25">
      <c r="A566" s="66" t="s">
        <v>849</v>
      </c>
      <c r="B566" s="67" t="s">
        <v>850</v>
      </c>
      <c r="C566" s="66" t="s">
        <v>1361</v>
      </c>
      <c r="D566" s="67" t="s">
        <v>2047</v>
      </c>
      <c r="E566" s="35">
        <v>0.34615384615384615</v>
      </c>
      <c r="F566" s="35"/>
      <c r="G566" s="23" t="s">
        <v>2584</v>
      </c>
      <c r="H566" s="73" t="s">
        <v>2583</v>
      </c>
      <c r="I566" s="22" t="s">
        <v>2585</v>
      </c>
      <c r="J566" s="78"/>
      <c r="K566" s="19"/>
      <c r="L566" s="19" t="s">
        <v>2582</v>
      </c>
      <c r="M566" s="19" t="s">
        <v>2583</v>
      </c>
      <c r="N566" s="56">
        <v>137</v>
      </c>
      <c r="O566" s="21"/>
    </row>
    <row r="567" spans="1:15" x14ac:dyDescent="0.25">
      <c r="A567" s="66" t="s">
        <v>849</v>
      </c>
      <c r="B567" s="67" t="s">
        <v>850</v>
      </c>
      <c r="C567" s="66" t="s">
        <v>1363</v>
      </c>
      <c r="D567" s="67" t="s">
        <v>2048</v>
      </c>
      <c r="E567" s="35">
        <v>0.28205128205128205</v>
      </c>
      <c r="F567" s="35"/>
      <c r="G567" s="23" t="s">
        <v>2584</v>
      </c>
      <c r="H567" s="73" t="s">
        <v>2583</v>
      </c>
      <c r="I567" s="22" t="s">
        <v>2585</v>
      </c>
      <c r="J567" s="78"/>
      <c r="K567" s="19"/>
      <c r="L567" s="19" t="s">
        <v>2582</v>
      </c>
      <c r="M567" s="19" t="s">
        <v>2583</v>
      </c>
      <c r="N567" s="56">
        <v>80</v>
      </c>
      <c r="O567" s="21"/>
    </row>
    <row r="568" spans="1:15" x14ac:dyDescent="0.25">
      <c r="A568" s="66" t="s">
        <v>851</v>
      </c>
      <c r="B568" s="67" t="s">
        <v>852</v>
      </c>
      <c r="C568" s="66" t="s">
        <v>2049</v>
      </c>
      <c r="D568" s="67" t="s">
        <v>1483</v>
      </c>
      <c r="E568" s="35">
        <v>0.40061162079510704</v>
      </c>
      <c r="F568" s="35"/>
      <c r="G568" s="23" t="s">
        <v>2584</v>
      </c>
      <c r="H568" s="73" t="s">
        <v>2583</v>
      </c>
      <c r="I568" s="22" t="s">
        <v>2585</v>
      </c>
      <c r="J568" s="78"/>
      <c r="K568" s="19"/>
      <c r="L568" s="19" t="s">
        <v>2582</v>
      </c>
      <c r="M568" s="19" t="s">
        <v>2583</v>
      </c>
      <c r="N568" s="56">
        <v>344</v>
      </c>
      <c r="O568" s="21"/>
    </row>
    <row r="569" spans="1:15" x14ac:dyDescent="0.25">
      <c r="A569" s="66" t="s">
        <v>851</v>
      </c>
      <c r="B569" s="67" t="s">
        <v>852</v>
      </c>
      <c r="C569" s="66" t="s">
        <v>1382</v>
      </c>
      <c r="D569" s="67" t="s">
        <v>2050</v>
      </c>
      <c r="E569" s="35">
        <v>0.44169611307420492</v>
      </c>
      <c r="F569" s="35"/>
      <c r="G569" s="23" t="s">
        <v>2584</v>
      </c>
      <c r="H569" s="73" t="s">
        <v>2583</v>
      </c>
      <c r="I569" s="22" t="s">
        <v>2585</v>
      </c>
      <c r="J569" s="78"/>
      <c r="K569" s="19"/>
      <c r="L569" s="19" t="s">
        <v>2582</v>
      </c>
      <c r="M569" s="19" t="s">
        <v>2583</v>
      </c>
      <c r="N569" s="56">
        <v>292</v>
      </c>
      <c r="O569" s="21"/>
    </row>
    <row r="570" spans="1:15" x14ac:dyDescent="0.25">
      <c r="A570" s="66" t="s">
        <v>851</v>
      </c>
      <c r="B570" s="67" t="s">
        <v>852</v>
      </c>
      <c r="C570" s="66" t="s">
        <v>1485</v>
      </c>
      <c r="D570" s="67" t="s">
        <v>2051</v>
      </c>
      <c r="E570" s="35">
        <v>0.70886075949367089</v>
      </c>
      <c r="F570" s="35"/>
      <c r="G570" s="23" t="s">
        <v>2584</v>
      </c>
      <c r="H570" s="73" t="s">
        <v>2583</v>
      </c>
      <c r="I570" s="22" t="s">
        <v>2585</v>
      </c>
      <c r="J570" s="78"/>
      <c r="K570" s="19"/>
      <c r="L570" s="19" t="s">
        <v>2582</v>
      </c>
      <c r="M570" s="19" t="s">
        <v>2583</v>
      </c>
      <c r="N570" s="56">
        <v>238</v>
      </c>
      <c r="O570" s="21"/>
    </row>
    <row r="571" spans="1:15" x14ac:dyDescent="0.25">
      <c r="A571" s="66" t="s">
        <v>851</v>
      </c>
      <c r="B571" s="67" t="s">
        <v>852</v>
      </c>
      <c r="C571" s="66" t="s">
        <v>1641</v>
      </c>
      <c r="D571" s="67" t="s">
        <v>2052</v>
      </c>
      <c r="E571" s="35">
        <v>0.36799999999999999</v>
      </c>
      <c r="F571" s="35"/>
      <c r="G571" s="23" t="s">
        <v>2584</v>
      </c>
      <c r="H571" s="73" t="s">
        <v>2583</v>
      </c>
      <c r="I571" s="22" t="s">
        <v>2585</v>
      </c>
      <c r="J571" s="78"/>
      <c r="K571" s="19"/>
      <c r="L571" s="19" t="s">
        <v>2582</v>
      </c>
      <c r="M571" s="19" t="s">
        <v>2583</v>
      </c>
      <c r="N571" s="56">
        <v>129</v>
      </c>
      <c r="O571" s="21"/>
    </row>
    <row r="572" spans="1:15" x14ac:dyDescent="0.25">
      <c r="A572" s="66" t="s">
        <v>851</v>
      </c>
      <c r="B572" s="67" t="s">
        <v>852</v>
      </c>
      <c r="C572" s="66" t="s">
        <v>1452</v>
      </c>
      <c r="D572" s="67" t="s">
        <v>2053</v>
      </c>
      <c r="E572" s="35">
        <v>0.49775784753363228</v>
      </c>
      <c r="F572" s="35"/>
      <c r="G572" s="23" t="s">
        <v>2584</v>
      </c>
      <c r="H572" s="73" t="s">
        <v>2583</v>
      </c>
      <c r="I572" s="22" t="s">
        <v>2585</v>
      </c>
      <c r="J572" s="78"/>
      <c r="K572" s="19"/>
      <c r="L572" s="19" t="s">
        <v>2582</v>
      </c>
      <c r="M572" s="19" t="s">
        <v>2583</v>
      </c>
      <c r="N572" s="56">
        <v>223</v>
      </c>
      <c r="O572" s="21"/>
    </row>
    <row r="573" spans="1:15" x14ac:dyDescent="0.25">
      <c r="A573" s="66" t="s">
        <v>853</v>
      </c>
      <c r="B573" s="67" t="s">
        <v>854</v>
      </c>
      <c r="C573" s="66" t="s">
        <v>1363</v>
      </c>
      <c r="D573" s="67" t="s">
        <v>2054</v>
      </c>
      <c r="E573" s="35">
        <v>0.21729490022172948</v>
      </c>
      <c r="F573" s="35"/>
      <c r="G573" s="23" t="s">
        <v>2583</v>
      </c>
      <c r="H573" s="73" t="s">
        <v>2584</v>
      </c>
      <c r="I573" s="22" t="s">
        <v>2583</v>
      </c>
      <c r="J573" s="78"/>
      <c r="K573" s="19"/>
      <c r="L573" s="19"/>
      <c r="M573" s="19" t="s">
        <v>2583</v>
      </c>
      <c r="N573" s="56">
        <v>443</v>
      </c>
      <c r="O573" s="21"/>
    </row>
    <row r="574" spans="1:15" x14ac:dyDescent="0.25">
      <c r="A574" s="66" t="s">
        <v>853</v>
      </c>
      <c r="B574" s="67" t="s">
        <v>854</v>
      </c>
      <c r="C574" s="66" t="s">
        <v>1361</v>
      </c>
      <c r="D574" s="67" t="s">
        <v>2055</v>
      </c>
      <c r="E574" s="35">
        <v>0.38993710691823902</v>
      </c>
      <c r="F574" s="35"/>
      <c r="G574" s="23" t="s">
        <v>2584</v>
      </c>
      <c r="H574" s="73" t="s">
        <v>2583</v>
      </c>
      <c r="I574" s="22" t="s">
        <v>2583</v>
      </c>
      <c r="J574" s="78"/>
      <c r="K574" s="19"/>
      <c r="L574" s="19"/>
      <c r="M574" s="19" t="s">
        <v>2583</v>
      </c>
      <c r="N574" s="56">
        <v>615</v>
      </c>
      <c r="O574" s="21"/>
    </row>
    <row r="575" spans="1:15" x14ac:dyDescent="0.25">
      <c r="A575" s="66" t="s">
        <v>853</v>
      </c>
      <c r="B575" s="67" t="s">
        <v>854</v>
      </c>
      <c r="C575" s="66" t="s">
        <v>1402</v>
      </c>
      <c r="D575" s="67" t="s">
        <v>2056</v>
      </c>
      <c r="E575" s="35">
        <v>0.28603603603603606</v>
      </c>
      <c r="F575" s="35"/>
      <c r="G575" s="23" t="s">
        <v>2584</v>
      </c>
      <c r="H575" s="73" t="s">
        <v>2583</v>
      </c>
      <c r="I575" s="22" t="s">
        <v>2583</v>
      </c>
      <c r="J575" s="78"/>
      <c r="K575" s="19"/>
      <c r="L575" s="19"/>
      <c r="M575" s="19" t="s">
        <v>2583</v>
      </c>
      <c r="N575" s="56">
        <v>422</v>
      </c>
      <c r="O575" s="21"/>
    </row>
    <row r="576" spans="1:15" x14ac:dyDescent="0.25">
      <c r="A576" s="66" t="s">
        <v>857</v>
      </c>
      <c r="B576" s="67" t="s">
        <v>858</v>
      </c>
      <c r="C576" s="66" t="s">
        <v>1361</v>
      </c>
      <c r="D576" s="67" t="s">
        <v>2057</v>
      </c>
      <c r="E576" s="35">
        <v>0.59183673469387754</v>
      </c>
      <c r="F576" s="35"/>
      <c r="G576" s="23" t="s">
        <v>2584</v>
      </c>
      <c r="H576" s="73" t="s">
        <v>2583</v>
      </c>
      <c r="I576" s="22" t="s">
        <v>2583</v>
      </c>
      <c r="J576" s="78"/>
      <c r="K576" s="19"/>
      <c r="L576" s="19"/>
      <c r="M576" s="19" t="s">
        <v>2583</v>
      </c>
      <c r="N576" s="56">
        <v>289</v>
      </c>
      <c r="O576" s="21"/>
    </row>
    <row r="577" spans="1:15" x14ac:dyDescent="0.25">
      <c r="A577" s="66" t="s">
        <v>861</v>
      </c>
      <c r="B577" s="67" t="s">
        <v>862</v>
      </c>
      <c r="C577" s="66" t="s">
        <v>1361</v>
      </c>
      <c r="D577" s="67" t="s">
        <v>2058</v>
      </c>
      <c r="E577" s="35">
        <v>0.36279926335174956</v>
      </c>
      <c r="F577" s="35"/>
      <c r="G577" s="23" t="s">
        <v>2584</v>
      </c>
      <c r="H577" s="73" t="s">
        <v>2583</v>
      </c>
      <c r="I577" s="22" t="s">
        <v>2583</v>
      </c>
      <c r="J577" s="78"/>
      <c r="K577" s="19"/>
      <c r="L577" s="19"/>
      <c r="M577" s="19" t="s">
        <v>2583</v>
      </c>
      <c r="N577" s="56">
        <v>543</v>
      </c>
      <c r="O577" s="21"/>
    </row>
    <row r="578" spans="1:15" x14ac:dyDescent="0.25">
      <c r="A578" s="66" t="s">
        <v>861</v>
      </c>
      <c r="B578" s="67" t="s">
        <v>862</v>
      </c>
      <c r="C578" s="66" t="s">
        <v>2059</v>
      </c>
      <c r="D578" s="67" t="s">
        <v>2060</v>
      </c>
      <c r="E578" s="35">
        <v>0.4375</v>
      </c>
      <c r="F578" s="35"/>
      <c r="G578" s="23" t="s">
        <v>2584</v>
      </c>
      <c r="H578" s="73" t="s">
        <v>2583</v>
      </c>
      <c r="I578" s="22" t="s">
        <v>2583</v>
      </c>
      <c r="J578" s="78"/>
      <c r="K578" s="19"/>
      <c r="L578" s="19"/>
      <c r="M578" s="19" t="s">
        <v>2583</v>
      </c>
      <c r="N578" s="56">
        <v>56</v>
      </c>
      <c r="O578" s="21"/>
    </row>
    <row r="579" spans="1:15" x14ac:dyDescent="0.25">
      <c r="A579" s="66" t="s">
        <v>861</v>
      </c>
      <c r="B579" s="67" t="s">
        <v>862</v>
      </c>
      <c r="C579" s="66" t="s">
        <v>1444</v>
      </c>
      <c r="D579" s="67" t="s">
        <v>2061</v>
      </c>
      <c r="E579" s="35">
        <v>0.26480836236933797</v>
      </c>
      <c r="F579" s="35"/>
      <c r="G579" s="23" t="s">
        <v>2584</v>
      </c>
      <c r="H579" s="73" t="s">
        <v>2583</v>
      </c>
      <c r="I579" s="22" t="s">
        <v>2583</v>
      </c>
      <c r="J579" s="78"/>
      <c r="K579" s="19"/>
      <c r="L579" s="19"/>
      <c r="M579" s="19" t="s">
        <v>2583</v>
      </c>
      <c r="N579" s="56">
        <v>572</v>
      </c>
      <c r="O579" s="21"/>
    </row>
    <row r="580" spans="1:15" x14ac:dyDescent="0.25">
      <c r="A580" s="66" t="s">
        <v>861</v>
      </c>
      <c r="B580" s="67" t="s">
        <v>862</v>
      </c>
      <c r="C580" s="66" t="s">
        <v>1373</v>
      </c>
      <c r="D580" s="67" t="s">
        <v>2062</v>
      </c>
      <c r="E580" s="35">
        <v>0.33333333333333331</v>
      </c>
      <c r="F580" s="35"/>
      <c r="G580" s="23" t="s">
        <v>2584</v>
      </c>
      <c r="H580" s="73" t="s">
        <v>2583</v>
      </c>
      <c r="I580" s="22" t="s">
        <v>2583</v>
      </c>
      <c r="J580" s="78"/>
      <c r="K580" s="19"/>
      <c r="L580" s="19"/>
      <c r="M580" s="19" t="s">
        <v>2583</v>
      </c>
      <c r="N580" s="56">
        <v>235</v>
      </c>
      <c r="O580" s="21"/>
    </row>
    <row r="581" spans="1:15" x14ac:dyDescent="0.25">
      <c r="A581" s="66" t="s">
        <v>861</v>
      </c>
      <c r="B581" s="67" t="s">
        <v>862</v>
      </c>
      <c r="C581" s="66" t="s">
        <v>2063</v>
      </c>
      <c r="D581" s="67" t="s">
        <v>2064</v>
      </c>
      <c r="E581" s="35">
        <v>0.38235294117647056</v>
      </c>
      <c r="F581" s="35"/>
      <c r="G581" s="23" t="s">
        <v>2584</v>
      </c>
      <c r="H581" s="73" t="s">
        <v>2583</v>
      </c>
      <c r="I581" s="22" t="s">
        <v>2583</v>
      </c>
      <c r="J581" s="78"/>
      <c r="K581" s="19"/>
      <c r="L581" s="19"/>
      <c r="M581" s="19" t="s">
        <v>2583</v>
      </c>
      <c r="N581" s="56">
        <v>32</v>
      </c>
      <c r="O581" s="21"/>
    </row>
    <row r="582" spans="1:15" x14ac:dyDescent="0.25">
      <c r="A582" s="66" t="s">
        <v>861</v>
      </c>
      <c r="B582" s="67" t="s">
        <v>862</v>
      </c>
      <c r="C582" s="66" t="s">
        <v>1382</v>
      </c>
      <c r="D582" s="67" t="s">
        <v>2065</v>
      </c>
      <c r="E582" s="35">
        <v>0.30337078651685395</v>
      </c>
      <c r="F582" s="35"/>
      <c r="G582" s="23" t="s">
        <v>2584</v>
      </c>
      <c r="H582" s="73" t="s">
        <v>2583</v>
      </c>
      <c r="I582" s="22" t="s">
        <v>2583</v>
      </c>
      <c r="J582" s="78"/>
      <c r="K582" s="19"/>
      <c r="L582" s="19"/>
      <c r="M582" s="19" t="s">
        <v>2583</v>
      </c>
      <c r="N582" s="56">
        <v>710</v>
      </c>
      <c r="O582" s="21"/>
    </row>
    <row r="583" spans="1:15" x14ac:dyDescent="0.25">
      <c r="A583" s="66" t="s">
        <v>861</v>
      </c>
      <c r="B583" s="67" t="s">
        <v>862</v>
      </c>
      <c r="C583" s="66" t="s">
        <v>1363</v>
      </c>
      <c r="D583" s="67" t="s">
        <v>2066</v>
      </c>
      <c r="E583" s="35">
        <v>0.20982456140350877</v>
      </c>
      <c r="F583" s="35"/>
      <c r="G583" s="23" t="s">
        <v>2583</v>
      </c>
      <c r="H583" s="73" t="s">
        <v>2584</v>
      </c>
      <c r="I583" s="22" t="s">
        <v>2583</v>
      </c>
      <c r="J583" s="78"/>
      <c r="K583" s="19"/>
      <c r="L583" s="19"/>
      <c r="M583" s="19" t="s">
        <v>2583</v>
      </c>
      <c r="N583" s="56">
        <v>1462</v>
      </c>
      <c r="O583" s="21"/>
    </row>
    <row r="584" spans="1:15" x14ac:dyDescent="0.25">
      <c r="A584" s="66" t="s">
        <v>861</v>
      </c>
      <c r="B584" s="67" t="s">
        <v>862</v>
      </c>
      <c r="C584" s="66" t="s">
        <v>1375</v>
      </c>
      <c r="D584" s="67" t="s">
        <v>2067</v>
      </c>
      <c r="E584" s="35">
        <v>0.24487004103967169</v>
      </c>
      <c r="F584" s="35"/>
      <c r="G584" s="23" t="s">
        <v>2583</v>
      </c>
      <c r="H584" s="73" t="s">
        <v>2584</v>
      </c>
      <c r="I584" s="22" t="s">
        <v>2583</v>
      </c>
      <c r="J584" s="78"/>
      <c r="K584" s="19"/>
      <c r="L584" s="19"/>
      <c r="M584" s="19" t="s">
        <v>2583</v>
      </c>
      <c r="N584" s="56">
        <v>740</v>
      </c>
      <c r="O584" s="21"/>
    </row>
    <row r="585" spans="1:15" x14ac:dyDescent="0.25">
      <c r="A585" s="66" t="s">
        <v>861</v>
      </c>
      <c r="B585" s="67" t="s">
        <v>862</v>
      </c>
      <c r="C585" s="66" t="s">
        <v>2068</v>
      </c>
      <c r="D585" s="67" t="s">
        <v>2069</v>
      </c>
      <c r="E585" s="35">
        <v>0.15418502202643172</v>
      </c>
      <c r="F585" s="35"/>
      <c r="G585" s="23" t="s">
        <v>2583</v>
      </c>
      <c r="H585" s="73" t="s">
        <v>2584</v>
      </c>
      <c r="I585" s="22" t="s">
        <v>2583</v>
      </c>
      <c r="J585" s="78"/>
      <c r="K585" s="19"/>
      <c r="L585" s="19"/>
      <c r="M585" s="19" t="s">
        <v>2583</v>
      </c>
      <c r="N585" s="56">
        <v>229</v>
      </c>
      <c r="O585" s="21"/>
    </row>
    <row r="586" spans="1:15" x14ac:dyDescent="0.25">
      <c r="A586" s="66" t="s">
        <v>861</v>
      </c>
      <c r="B586" s="67" t="s">
        <v>862</v>
      </c>
      <c r="C586" s="66" t="s">
        <v>1497</v>
      </c>
      <c r="D586" s="67" t="s">
        <v>1403</v>
      </c>
      <c r="E586" s="35">
        <v>0.35815602836879434</v>
      </c>
      <c r="F586" s="35"/>
      <c r="G586" s="23" t="s">
        <v>2584</v>
      </c>
      <c r="H586" s="73" t="s">
        <v>2583</v>
      </c>
      <c r="I586" s="22" t="s">
        <v>2583</v>
      </c>
      <c r="J586" s="78"/>
      <c r="K586" s="19"/>
      <c r="L586" s="19"/>
      <c r="M586" s="19" t="s">
        <v>2583</v>
      </c>
      <c r="N586" s="56">
        <v>269</v>
      </c>
      <c r="O586" s="21"/>
    </row>
    <row r="587" spans="1:15" x14ac:dyDescent="0.25">
      <c r="A587" s="66" t="s">
        <v>871</v>
      </c>
      <c r="B587" s="67" t="s">
        <v>872</v>
      </c>
      <c r="C587" s="66" t="s">
        <v>1361</v>
      </c>
      <c r="D587" s="67" t="s">
        <v>2070</v>
      </c>
      <c r="E587" s="35">
        <v>0.2967032967032967</v>
      </c>
      <c r="F587" s="35"/>
      <c r="G587" s="23" t="s">
        <v>2584</v>
      </c>
      <c r="H587" s="73" t="s">
        <v>2583</v>
      </c>
      <c r="I587" s="22" t="s">
        <v>2583</v>
      </c>
      <c r="J587" s="78"/>
      <c r="K587" s="19"/>
      <c r="L587" s="19"/>
      <c r="M587" s="19" t="s">
        <v>2583</v>
      </c>
      <c r="N587" s="56">
        <v>96</v>
      </c>
      <c r="O587" s="21"/>
    </row>
    <row r="588" spans="1:15" x14ac:dyDescent="0.25">
      <c r="A588" s="66" t="s">
        <v>871</v>
      </c>
      <c r="B588" s="67" t="s">
        <v>872</v>
      </c>
      <c r="C588" s="66" t="s">
        <v>1363</v>
      </c>
      <c r="D588" s="67" t="s">
        <v>2071</v>
      </c>
      <c r="E588" s="35">
        <v>0.23469387755102042</v>
      </c>
      <c r="F588" s="35"/>
      <c r="G588" s="23" t="s">
        <v>2583</v>
      </c>
      <c r="H588" s="73" t="s">
        <v>2584</v>
      </c>
      <c r="I588" s="22" t="s">
        <v>2583</v>
      </c>
      <c r="J588" s="78"/>
      <c r="K588" s="19"/>
      <c r="L588" s="19"/>
      <c r="M588" s="19" t="s">
        <v>2583</v>
      </c>
      <c r="N588" s="56">
        <v>108</v>
      </c>
      <c r="O588" s="21"/>
    </row>
    <row r="589" spans="1:15" x14ac:dyDescent="0.25">
      <c r="A589" s="66" t="s">
        <v>879</v>
      </c>
      <c r="B589" s="67" t="s">
        <v>880</v>
      </c>
      <c r="C589" s="66" t="s">
        <v>1361</v>
      </c>
      <c r="D589" s="67" t="s">
        <v>2072</v>
      </c>
      <c r="E589" s="35">
        <v>0.35</v>
      </c>
      <c r="F589" s="35"/>
      <c r="G589" s="23" t="s">
        <v>2584</v>
      </c>
      <c r="H589" s="73" t="s">
        <v>2583</v>
      </c>
      <c r="I589" s="22" t="s">
        <v>2583</v>
      </c>
      <c r="J589" s="78"/>
      <c r="K589" s="19"/>
      <c r="L589" s="19"/>
      <c r="M589" s="19" t="s">
        <v>2583</v>
      </c>
      <c r="N589" s="56">
        <v>77</v>
      </c>
      <c r="O589" s="21"/>
    </row>
    <row r="590" spans="1:15" x14ac:dyDescent="0.25">
      <c r="A590" s="66" t="s">
        <v>879</v>
      </c>
      <c r="B590" s="67" t="s">
        <v>880</v>
      </c>
      <c r="C590" s="66" t="s">
        <v>1363</v>
      </c>
      <c r="D590" s="67" t="s">
        <v>2073</v>
      </c>
      <c r="E590" s="35">
        <v>0.35483870967741937</v>
      </c>
      <c r="F590" s="35"/>
      <c r="G590" s="23" t="s">
        <v>2584</v>
      </c>
      <c r="H590" s="73" t="s">
        <v>2583</v>
      </c>
      <c r="I590" s="22" t="s">
        <v>2583</v>
      </c>
      <c r="J590" s="78"/>
      <c r="K590" s="19"/>
      <c r="L590" s="19"/>
      <c r="M590" s="19" t="s">
        <v>2583</v>
      </c>
      <c r="N590" s="56">
        <v>97</v>
      </c>
      <c r="O590" s="21"/>
    </row>
    <row r="591" spans="1:15" x14ac:dyDescent="0.25">
      <c r="A591" s="66" t="s">
        <v>885</v>
      </c>
      <c r="B591" s="67" t="s">
        <v>886</v>
      </c>
      <c r="C591" s="66" t="s">
        <v>1361</v>
      </c>
      <c r="D591" s="67" t="s">
        <v>2074</v>
      </c>
      <c r="E591" s="35">
        <v>0.61475409836065575</v>
      </c>
      <c r="F591" s="35"/>
      <c r="G591" s="23" t="s">
        <v>2584</v>
      </c>
      <c r="H591" s="73" t="s">
        <v>2583</v>
      </c>
      <c r="I591" s="22" t="s">
        <v>2583</v>
      </c>
      <c r="J591" s="78"/>
      <c r="K591" s="19"/>
      <c r="L591" s="19"/>
      <c r="M591" s="19" t="s">
        <v>2583</v>
      </c>
      <c r="N591" s="56">
        <v>284</v>
      </c>
      <c r="O591" s="21"/>
    </row>
    <row r="592" spans="1:15" x14ac:dyDescent="0.25">
      <c r="A592" s="66" t="s">
        <v>885</v>
      </c>
      <c r="B592" s="67" t="s">
        <v>886</v>
      </c>
      <c r="C592" s="66" t="s">
        <v>1363</v>
      </c>
      <c r="D592" s="67" t="s">
        <v>2075</v>
      </c>
      <c r="E592" s="35">
        <v>0.34285714285714286</v>
      </c>
      <c r="F592" s="35"/>
      <c r="G592" s="23" t="s">
        <v>2584</v>
      </c>
      <c r="H592" s="73" t="s">
        <v>2583</v>
      </c>
      <c r="I592" s="22" t="s">
        <v>2583</v>
      </c>
      <c r="J592" s="78"/>
      <c r="K592" s="19"/>
      <c r="L592" s="19"/>
      <c r="M592" s="19" t="s">
        <v>2583</v>
      </c>
      <c r="N592" s="56">
        <v>289</v>
      </c>
      <c r="O592" s="21"/>
    </row>
    <row r="593" spans="1:15" x14ac:dyDescent="0.25">
      <c r="A593" s="66" t="s">
        <v>887</v>
      </c>
      <c r="B593" s="67" t="s">
        <v>888</v>
      </c>
      <c r="C593" s="66" t="s">
        <v>1363</v>
      </c>
      <c r="D593" s="67" t="s">
        <v>2076</v>
      </c>
      <c r="E593" s="35">
        <v>0.28846153846153844</v>
      </c>
      <c r="F593" s="35"/>
      <c r="G593" s="23" t="s">
        <v>2584</v>
      </c>
      <c r="H593" s="73" t="s">
        <v>2583</v>
      </c>
      <c r="I593" s="22" t="s">
        <v>2585</v>
      </c>
      <c r="J593" s="78"/>
      <c r="K593" s="19"/>
      <c r="L593" s="19" t="s">
        <v>2582</v>
      </c>
      <c r="M593" s="19" t="s">
        <v>2583</v>
      </c>
      <c r="N593" s="56">
        <v>49</v>
      </c>
      <c r="O593" s="21"/>
    </row>
    <row r="594" spans="1:15" x14ac:dyDescent="0.25">
      <c r="A594" s="66" t="s">
        <v>887</v>
      </c>
      <c r="B594" s="67" t="s">
        <v>888</v>
      </c>
      <c r="C594" s="66" t="s">
        <v>1361</v>
      </c>
      <c r="D594" s="67" t="s">
        <v>2077</v>
      </c>
      <c r="E594" s="35">
        <v>0.43939393939393939</v>
      </c>
      <c r="F594" s="35"/>
      <c r="G594" s="23" t="s">
        <v>2584</v>
      </c>
      <c r="H594" s="73" t="s">
        <v>2583</v>
      </c>
      <c r="I594" s="22" t="s">
        <v>2585</v>
      </c>
      <c r="J594" s="78"/>
      <c r="K594" s="19"/>
      <c r="L594" s="19" t="s">
        <v>2582</v>
      </c>
      <c r="M594" s="19" t="s">
        <v>2583</v>
      </c>
      <c r="N594" s="56">
        <v>70</v>
      </c>
      <c r="O594" s="21"/>
    </row>
    <row r="595" spans="1:15" x14ac:dyDescent="0.25">
      <c r="A595" s="66" t="s">
        <v>901</v>
      </c>
      <c r="B595" s="67" t="s">
        <v>902</v>
      </c>
      <c r="C595" s="66" t="s">
        <v>1361</v>
      </c>
      <c r="D595" s="67" t="s">
        <v>2078</v>
      </c>
      <c r="E595" s="35">
        <v>0.24324324324324326</v>
      </c>
      <c r="F595" s="35"/>
      <c r="G595" s="23" t="s">
        <v>2583</v>
      </c>
      <c r="H595" s="73" t="s">
        <v>2584</v>
      </c>
      <c r="I595" s="22" t="s">
        <v>2583</v>
      </c>
      <c r="J595" s="78"/>
      <c r="K595" s="19"/>
      <c r="L595" s="19"/>
      <c r="M595" s="19" t="s">
        <v>2583</v>
      </c>
      <c r="N595" s="56">
        <v>39</v>
      </c>
      <c r="O595" s="21"/>
    </row>
    <row r="596" spans="1:15" x14ac:dyDescent="0.25">
      <c r="A596" s="66" t="s">
        <v>903</v>
      </c>
      <c r="B596" s="67" t="s">
        <v>904</v>
      </c>
      <c r="C596" s="66" t="s">
        <v>1361</v>
      </c>
      <c r="D596" s="67" t="s">
        <v>2079</v>
      </c>
      <c r="E596" s="35">
        <v>0.38674033149171272</v>
      </c>
      <c r="F596" s="35"/>
      <c r="G596" s="23" t="s">
        <v>2584</v>
      </c>
      <c r="H596" s="73" t="s">
        <v>2583</v>
      </c>
      <c r="I596" s="22" t="s">
        <v>2583</v>
      </c>
      <c r="J596" s="78"/>
      <c r="K596" s="19"/>
      <c r="L596" s="19"/>
      <c r="M596" s="19" t="s">
        <v>2583</v>
      </c>
      <c r="N596" s="56">
        <v>218</v>
      </c>
      <c r="O596" s="21"/>
    </row>
    <row r="597" spans="1:15" x14ac:dyDescent="0.25">
      <c r="A597" s="66" t="s">
        <v>903</v>
      </c>
      <c r="B597" s="67" t="s">
        <v>904</v>
      </c>
      <c r="C597" s="66" t="s">
        <v>1363</v>
      </c>
      <c r="D597" s="67" t="s">
        <v>2080</v>
      </c>
      <c r="E597" s="35">
        <v>0.34955752212389379</v>
      </c>
      <c r="F597" s="35"/>
      <c r="G597" s="23" t="s">
        <v>2584</v>
      </c>
      <c r="H597" s="73" t="s">
        <v>2583</v>
      </c>
      <c r="I597" s="22" t="s">
        <v>2583</v>
      </c>
      <c r="J597" s="78"/>
      <c r="K597" s="19"/>
      <c r="L597" s="19"/>
      <c r="M597" s="19" t="s">
        <v>2583</v>
      </c>
      <c r="N597" s="56">
        <v>196</v>
      </c>
      <c r="O597" s="21"/>
    </row>
    <row r="598" spans="1:15" x14ac:dyDescent="0.25">
      <c r="A598" s="66" t="s">
        <v>905</v>
      </c>
      <c r="B598" s="67" t="s">
        <v>906</v>
      </c>
      <c r="C598" s="66" t="s">
        <v>1361</v>
      </c>
      <c r="D598" s="67" t="s">
        <v>2081</v>
      </c>
      <c r="E598" s="35">
        <v>0.33211678832116787</v>
      </c>
      <c r="F598" s="35"/>
      <c r="G598" s="23" t="s">
        <v>2584</v>
      </c>
      <c r="H598" s="73" t="s">
        <v>2583</v>
      </c>
      <c r="I598" s="22" t="s">
        <v>2583</v>
      </c>
      <c r="J598" s="78"/>
      <c r="K598" s="19"/>
      <c r="L598" s="19"/>
      <c r="M598" s="19" t="s">
        <v>2583</v>
      </c>
      <c r="N598" s="56">
        <v>288</v>
      </c>
      <c r="O598" s="21"/>
    </row>
    <row r="599" spans="1:15" x14ac:dyDescent="0.25">
      <c r="A599" s="66" t="s">
        <v>905</v>
      </c>
      <c r="B599" s="67" t="s">
        <v>906</v>
      </c>
      <c r="C599" s="66" t="s">
        <v>1363</v>
      </c>
      <c r="D599" s="67" t="s">
        <v>2082</v>
      </c>
      <c r="E599" s="35">
        <v>0.29391891891891891</v>
      </c>
      <c r="F599" s="35"/>
      <c r="G599" s="23" t="s">
        <v>2584</v>
      </c>
      <c r="H599" s="73" t="s">
        <v>2583</v>
      </c>
      <c r="I599" s="22" t="s">
        <v>2583</v>
      </c>
      <c r="J599" s="78"/>
      <c r="K599" s="19"/>
      <c r="L599" s="19"/>
      <c r="M599" s="19" t="s">
        <v>2583</v>
      </c>
      <c r="N599" s="56">
        <v>306</v>
      </c>
      <c r="O599" s="21"/>
    </row>
    <row r="600" spans="1:15" x14ac:dyDescent="0.25">
      <c r="A600" s="66" t="s">
        <v>905</v>
      </c>
      <c r="B600" s="67" t="s">
        <v>906</v>
      </c>
      <c r="C600" s="66" t="s">
        <v>1430</v>
      </c>
      <c r="D600" s="67" t="s">
        <v>2083</v>
      </c>
      <c r="E600" s="35">
        <v>0.38709677419354838</v>
      </c>
      <c r="F600" s="35"/>
      <c r="G600" s="23" t="s">
        <v>2584</v>
      </c>
      <c r="H600" s="73" t="s">
        <v>2583</v>
      </c>
      <c r="I600" s="22" t="s">
        <v>2583</v>
      </c>
      <c r="J600" s="78"/>
      <c r="K600" s="19"/>
      <c r="L600" s="19"/>
      <c r="M600" s="19" t="s">
        <v>2583</v>
      </c>
      <c r="N600" s="56">
        <v>33</v>
      </c>
      <c r="O600" s="21"/>
    </row>
    <row r="601" spans="1:15" x14ac:dyDescent="0.25">
      <c r="A601" s="66" t="s">
        <v>907</v>
      </c>
      <c r="B601" s="67" t="s">
        <v>908</v>
      </c>
      <c r="C601" s="66" t="s">
        <v>1361</v>
      </c>
      <c r="D601" s="67" t="s">
        <v>2084</v>
      </c>
      <c r="E601" s="35">
        <v>0.31851851851851853</v>
      </c>
      <c r="F601" s="35"/>
      <c r="G601" s="23" t="s">
        <v>2584</v>
      </c>
      <c r="H601" s="73" t="s">
        <v>2583</v>
      </c>
      <c r="I601" s="22" t="s">
        <v>2583</v>
      </c>
      <c r="J601" s="78"/>
      <c r="K601" s="19"/>
      <c r="L601" s="19"/>
      <c r="M601" s="19" t="s">
        <v>2583</v>
      </c>
      <c r="N601" s="56">
        <v>122</v>
      </c>
      <c r="O601" s="21"/>
    </row>
    <row r="602" spans="1:15" x14ac:dyDescent="0.25">
      <c r="A602" s="66" t="s">
        <v>907</v>
      </c>
      <c r="B602" s="67" t="s">
        <v>908</v>
      </c>
      <c r="C602" s="66" t="s">
        <v>1363</v>
      </c>
      <c r="D602" s="67" t="s">
        <v>2085</v>
      </c>
      <c r="E602" s="35">
        <v>0.26530612244897961</v>
      </c>
      <c r="F602" s="35"/>
      <c r="G602" s="23" t="s">
        <v>2584</v>
      </c>
      <c r="H602" s="73" t="s">
        <v>2583</v>
      </c>
      <c r="I602" s="22" t="s">
        <v>2583</v>
      </c>
      <c r="J602" s="78"/>
      <c r="K602" s="19"/>
      <c r="L602" s="19"/>
      <c r="M602" s="19" t="s">
        <v>2583</v>
      </c>
      <c r="N602" s="56">
        <v>141</v>
      </c>
      <c r="O602" s="21"/>
    </row>
    <row r="603" spans="1:15" x14ac:dyDescent="0.25">
      <c r="A603" s="66" t="s">
        <v>909</v>
      </c>
      <c r="B603" s="67" t="s">
        <v>910</v>
      </c>
      <c r="C603" s="66" t="s">
        <v>1361</v>
      </c>
      <c r="D603" s="67" t="s">
        <v>2086</v>
      </c>
      <c r="E603" s="35">
        <v>0.52</v>
      </c>
      <c r="F603" s="35"/>
      <c r="G603" s="23" t="s">
        <v>2584</v>
      </c>
      <c r="H603" s="73" t="s">
        <v>2583</v>
      </c>
      <c r="I603" s="22" t="s">
        <v>2585</v>
      </c>
      <c r="J603" s="78"/>
      <c r="K603" s="19"/>
      <c r="L603" s="19" t="s">
        <v>2582</v>
      </c>
      <c r="M603" s="19" t="s">
        <v>2585</v>
      </c>
      <c r="N603" s="56">
        <v>76</v>
      </c>
      <c r="O603" s="21"/>
    </row>
    <row r="604" spans="1:15" x14ac:dyDescent="0.25">
      <c r="A604" s="66" t="s">
        <v>909</v>
      </c>
      <c r="B604" s="67" t="s">
        <v>910</v>
      </c>
      <c r="C604" s="66" t="s">
        <v>1363</v>
      </c>
      <c r="D604" s="67" t="s">
        <v>2087</v>
      </c>
      <c r="E604" s="35">
        <v>0.35849056603773582</v>
      </c>
      <c r="F604" s="35"/>
      <c r="G604" s="23" t="s">
        <v>2584</v>
      </c>
      <c r="H604" s="73" t="s">
        <v>2583</v>
      </c>
      <c r="I604" s="22" t="s">
        <v>2585</v>
      </c>
      <c r="J604" s="78"/>
      <c r="K604" s="19"/>
      <c r="L604" s="19" t="s">
        <v>2582</v>
      </c>
      <c r="M604" s="19" t="s">
        <v>2585</v>
      </c>
      <c r="N604" s="56">
        <v>57</v>
      </c>
      <c r="O604" s="21"/>
    </row>
    <row r="605" spans="1:15" x14ac:dyDescent="0.25">
      <c r="A605" s="66" t="s">
        <v>911</v>
      </c>
      <c r="B605" s="67" t="s">
        <v>912</v>
      </c>
      <c r="C605" s="66" t="s">
        <v>1363</v>
      </c>
      <c r="D605" s="67" t="s">
        <v>2088</v>
      </c>
      <c r="E605" s="35">
        <v>0.40677966101694918</v>
      </c>
      <c r="F605" s="35"/>
      <c r="G605" s="23" t="s">
        <v>2584</v>
      </c>
      <c r="H605" s="73" t="s">
        <v>2583</v>
      </c>
      <c r="I605" s="22" t="s">
        <v>2585</v>
      </c>
      <c r="J605" s="78"/>
      <c r="K605" s="19"/>
      <c r="L605" s="19" t="s">
        <v>2582</v>
      </c>
      <c r="M605" s="19" t="s">
        <v>2583</v>
      </c>
      <c r="N605" s="56">
        <v>122</v>
      </c>
      <c r="O605" s="21"/>
    </row>
    <row r="606" spans="1:15" x14ac:dyDescent="0.25">
      <c r="A606" s="66" t="s">
        <v>911</v>
      </c>
      <c r="B606" s="67" t="s">
        <v>912</v>
      </c>
      <c r="C606" s="66" t="s">
        <v>1361</v>
      </c>
      <c r="D606" s="67" t="s">
        <v>2089</v>
      </c>
      <c r="E606" s="35">
        <v>0.55670103092783507</v>
      </c>
      <c r="F606" s="35"/>
      <c r="G606" s="23" t="s">
        <v>2584</v>
      </c>
      <c r="H606" s="73" t="s">
        <v>2583</v>
      </c>
      <c r="I606" s="22" t="s">
        <v>2585</v>
      </c>
      <c r="J606" s="78"/>
      <c r="K606" s="19"/>
      <c r="L606" s="19" t="s">
        <v>2582</v>
      </c>
      <c r="M606" s="19" t="s">
        <v>2583</v>
      </c>
      <c r="N606" s="56">
        <v>100</v>
      </c>
      <c r="O606" s="21"/>
    </row>
    <row r="607" spans="1:15" x14ac:dyDescent="0.25">
      <c r="A607" s="66" t="s">
        <v>913</v>
      </c>
      <c r="B607" s="67" t="s">
        <v>914</v>
      </c>
      <c r="C607" s="66" t="s">
        <v>1363</v>
      </c>
      <c r="D607" s="67" t="s">
        <v>2090</v>
      </c>
      <c r="E607" s="35">
        <v>0.66203703703703709</v>
      </c>
      <c r="F607" s="35"/>
      <c r="G607" s="23" t="s">
        <v>2584</v>
      </c>
      <c r="H607" s="73" t="s">
        <v>2583</v>
      </c>
      <c r="I607" s="22" t="s">
        <v>2585</v>
      </c>
      <c r="J607" s="78"/>
      <c r="K607" s="19"/>
      <c r="L607" s="19" t="s">
        <v>2582</v>
      </c>
      <c r="M607" s="19" t="s">
        <v>2585</v>
      </c>
      <c r="N607" s="56">
        <v>219</v>
      </c>
      <c r="O607" s="21"/>
    </row>
    <row r="608" spans="1:15" x14ac:dyDescent="0.25">
      <c r="A608" s="66" t="s">
        <v>913</v>
      </c>
      <c r="B608" s="67" t="s">
        <v>914</v>
      </c>
      <c r="C608" s="66" t="s">
        <v>1402</v>
      </c>
      <c r="D608" s="67" t="s">
        <v>2091</v>
      </c>
      <c r="E608" s="35">
        <v>0.70909090909090911</v>
      </c>
      <c r="F608" s="35"/>
      <c r="G608" s="23" t="s">
        <v>2584</v>
      </c>
      <c r="H608" s="73" t="s">
        <v>2583</v>
      </c>
      <c r="I608" s="22" t="s">
        <v>2585</v>
      </c>
      <c r="J608" s="78"/>
      <c r="K608" s="19"/>
      <c r="L608" s="19" t="s">
        <v>2582</v>
      </c>
      <c r="M608" s="19" t="s">
        <v>2585</v>
      </c>
      <c r="N608" s="56">
        <v>388</v>
      </c>
      <c r="O608" s="21"/>
    </row>
    <row r="609" spans="1:15" x14ac:dyDescent="0.25">
      <c r="A609" s="66" t="s">
        <v>913</v>
      </c>
      <c r="B609" s="67" t="s">
        <v>914</v>
      </c>
      <c r="C609" s="66" t="s">
        <v>2009</v>
      </c>
      <c r="D609" s="67" t="s">
        <v>2092</v>
      </c>
      <c r="E609" s="35">
        <v>0.42424242424242425</v>
      </c>
      <c r="F609" s="35"/>
      <c r="G609" s="23" t="s">
        <v>2584</v>
      </c>
      <c r="H609" s="73" t="s">
        <v>2583</v>
      </c>
      <c r="I609" s="22" t="s">
        <v>2585</v>
      </c>
      <c r="J609" s="78"/>
      <c r="K609" s="19"/>
      <c r="L609" s="19" t="s">
        <v>2582</v>
      </c>
      <c r="M609" s="19" t="s">
        <v>2585</v>
      </c>
      <c r="N609" s="56">
        <v>31</v>
      </c>
      <c r="O609" s="21"/>
    </row>
    <row r="610" spans="1:15" x14ac:dyDescent="0.25">
      <c r="A610" s="66" t="s">
        <v>915</v>
      </c>
      <c r="B610" s="67" t="s">
        <v>916</v>
      </c>
      <c r="C610" s="66" t="s">
        <v>1361</v>
      </c>
      <c r="D610" s="67" t="s">
        <v>2093</v>
      </c>
      <c r="E610" s="35">
        <v>0.26016260162601629</v>
      </c>
      <c r="F610" s="35"/>
      <c r="G610" s="23" t="s">
        <v>2584</v>
      </c>
      <c r="H610" s="73" t="s">
        <v>2583</v>
      </c>
      <c r="I610" s="22" t="s">
        <v>2585</v>
      </c>
      <c r="J610" s="78"/>
      <c r="K610" s="19"/>
      <c r="L610" s="19" t="s">
        <v>2582</v>
      </c>
      <c r="M610" s="19" t="s">
        <v>2583</v>
      </c>
      <c r="N610" s="56">
        <v>123</v>
      </c>
      <c r="O610" s="21"/>
    </row>
    <row r="611" spans="1:15" x14ac:dyDescent="0.25">
      <c r="A611" s="66" t="s">
        <v>917</v>
      </c>
      <c r="B611" s="67" t="s">
        <v>918</v>
      </c>
      <c r="C611" s="66" t="s">
        <v>1361</v>
      </c>
      <c r="D611" s="67" t="s">
        <v>2094</v>
      </c>
      <c r="E611" s="35">
        <v>0.34666666666666668</v>
      </c>
      <c r="F611" s="35"/>
      <c r="G611" s="23" t="s">
        <v>2584</v>
      </c>
      <c r="H611" s="73" t="s">
        <v>2583</v>
      </c>
      <c r="I611" s="22" t="s">
        <v>2583</v>
      </c>
      <c r="J611" s="78"/>
      <c r="K611" s="19"/>
      <c r="L611" s="19"/>
      <c r="M611" s="19" t="s">
        <v>2583</v>
      </c>
      <c r="N611" s="56">
        <v>73</v>
      </c>
      <c r="O611" s="21"/>
    </row>
    <row r="612" spans="1:15" x14ac:dyDescent="0.25">
      <c r="A612" s="66" t="s">
        <v>917</v>
      </c>
      <c r="B612" s="67" t="s">
        <v>918</v>
      </c>
      <c r="C612" s="66" t="s">
        <v>1363</v>
      </c>
      <c r="D612" s="67" t="s">
        <v>2095</v>
      </c>
      <c r="E612" s="35">
        <v>0.34210526315789475</v>
      </c>
      <c r="F612" s="35"/>
      <c r="G612" s="23" t="s">
        <v>2584</v>
      </c>
      <c r="H612" s="73" t="s">
        <v>2583</v>
      </c>
      <c r="I612" s="22" t="s">
        <v>2583</v>
      </c>
      <c r="J612" s="78"/>
      <c r="K612" s="19"/>
      <c r="L612" s="19"/>
      <c r="M612" s="19" t="s">
        <v>2583</v>
      </c>
      <c r="N612" s="56">
        <v>114</v>
      </c>
      <c r="O612" s="21"/>
    </row>
    <row r="613" spans="1:15" x14ac:dyDescent="0.25">
      <c r="A613" s="66" t="s">
        <v>919</v>
      </c>
      <c r="B613" s="67" t="s">
        <v>920</v>
      </c>
      <c r="C613" s="66" t="s">
        <v>1361</v>
      </c>
      <c r="D613" s="67" t="s">
        <v>2096</v>
      </c>
      <c r="E613" s="35">
        <v>0.43555555555555553</v>
      </c>
      <c r="F613" s="35"/>
      <c r="G613" s="23" t="s">
        <v>2584</v>
      </c>
      <c r="H613" s="73" t="s">
        <v>2583</v>
      </c>
      <c r="I613" s="22" t="s">
        <v>2585</v>
      </c>
      <c r="J613" s="78"/>
      <c r="K613" s="19"/>
      <c r="L613" s="19" t="s">
        <v>2582</v>
      </c>
      <c r="M613" s="19" t="s">
        <v>2583</v>
      </c>
      <c r="N613" s="56">
        <v>223</v>
      </c>
      <c r="O613" s="21"/>
    </row>
    <row r="614" spans="1:15" x14ac:dyDescent="0.25">
      <c r="A614" s="66" t="s">
        <v>919</v>
      </c>
      <c r="B614" s="67" t="s">
        <v>920</v>
      </c>
      <c r="C614" s="66" t="s">
        <v>1402</v>
      </c>
      <c r="D614" s="67" t="s">
        <v>2097</v>
      </c>
      <c r="E614" s="35">
        <v>0.4935064935064935</v>
      </c>
      <c r="F614" s="35"/>
      <c r="G614" s="23" t="s">
        <v>2584</v>
      </c>
      <c r="H614" s="73" t="s">
        <v>2583</v>
      </c>
      <c r="I614" s="22" t="s">
        <v>2585</v>
      </c>
      <c r="J614" s="78"/>
      <c r="K614" s="19"/>
      <c r="L614" s="19" t="s">
        <v>2582</v>
      </c>
      <c r="M614" s="19" t="s">
        <v>2583</v>
      </c>
      <c r="N614" s="56">
        <v>83</v>
      </c>
      <c r="O614" s="21"/>
    </row>
    <row r="615" spans="1:15" x14ac:dyDescent="0.25">
      <c r="A615" s="66" t="s">
        <v>919</v>
      </c>
      <c r="B615" s="67" t="s">
        <v>920</v>
      </c>
      <c r="C615" s="66" t="s">
        <v>1363</v>
      </c>
      <c r="D615" s="67" t="s">
        <v>2098</v>
      </c>
      <c r="E615" s="35">
        <v>0.35039370078740156</v>
      </c>
      <c r="F615" s="35"/>
      <c r="G615" s="23" t="s">
        <v>2584</v>
      </c>
      <c r="H615" s="73" t="s">
        <v>2583</v>
      </c>
      <c r="I615" s="22" t="s">
        <v>2585</v>
      </c>
      <c r="J615" s="78"/>
      <c r="K615" s="19"/>
      <c r="L615" s="19" t="s">
        <v>2582</v>
      </c>
      <c r="M615" s="19" t="s">
        <v>2583</v>
      </c>
      <c r="N615" s="56">
        <v>266</v>
      </c>
      <c r="O615" s="21"/>
    </row>
    <row r="616" spans="1:15" x14ac:dyDescent="0.25">
      <c r="A616" s="66" t="s">
        <v>921</v>
      </c>
      <c r="B616" s="67" t="s">
        <v>922</v>
      </c>
      <c r="C616" s="66" t="s">
        <v>1361</v>
      </c>
      <c r="D616" s="67" t="s">
        <v>2099</v>
      </c>
      <c r="E616" s="35">
        <v>0.25925925925925924</v>
      </c>
      <c r="F616" s="35"/>
      <c r="G616" s="23" t="s">
        <v>2584</v>
      </c>
      <c r="H616" s="73" t="s">
        <v>2583</v>
      </c>
      <c r="I616" s="22" t="s">
        <v>2585</v>
      </c>
      <c r="J616" s="78"/>
      <c r="K616" s="19"/>
      <c r="L616" s="19" t="s">
        <v>2582</v>
      </c>
      <c r="M616" s="19" t="s">
        <v>2583</v>
      </c>
      <c r="N616" s="56">
        <v>99</v>
      </c>
      <c r="O616" s="21"/>
    </row>
    <row r="617" spans="1:15" x14ac:dyDescent="0.25">
      <c r="A617" s="66" t="s">
        <v>921</v>
      </c>
      <c r="B617" s="67" t="s">
        <v>922</v>
      </c>
      <c r="C617" s="66" t="s">
        <v>1363</v>
      </c>
      <c r="D617" s="67" t="s">
        <v>2100</v>
      </c>
      <c r="E617" s="35">
        <v>0.67619047619047623</v>
      </c>
      <c r="F617" s="35"/>
      <c r="G617" s="23" t="s">
        <v>2584</v>
      </c>
      <c r="H617" s="73" t="s">
        <v>2583</v>
      </c>
      <c r="I617" s="22" t="s">
        <v>2585</v>
      </c>
      <c r="J617" s="78"/>
      <c r="K617" s="19"/>
      <c r="L617" s="19" t="s">
        <v>2582</v>
      </c>
      <c r="M617" s="19" t="s">
        <v>2583</v>
      </c>
      <c r="N617" s="56">
        <v>82</v>
      </c>
      <c r="O617" s="21"/>
    </row>
    <row r="618" spans="1:15" x14ac:dyDescent="0.25">
      <c r="A618" s="66" t="s">
        <v>923</v>
      </c>
      <c r="B618" s="67" t="s">
        <v>924</v>
      </c>
      <c r="C618" s="66" t="s">
        <v>1371</v>
      </c>
      <c r="D618" s="67" t="s">
        <v>2101</v>
      </c>
      <c r="E618" s="35">
        <v>0.6470588235294118</v>
      </c>
      <c r="F618" s="35"/>
      <c r="G618" s="23" t="s">
        <v>2584</v>
      </c>
      <c r="H618" s="73" t="s">
        <v>2583</v>
      </c>
      <c r="I618" s="22" t="s">
        <v>2585</v>
      </c>
      <c r="J618" s="78"/>
      <c r="K618" s="19"/>
      <c r="L618" s="19" t="s">
        <v>2582</v>
      </c>
      <c r="M618" s="19" t="s">
        <v>2585</v>
      </c>
      <c r="N618" s="56">
        <v>479</v>
      </c>
      <c r="O618" s="21"/>
    </row>
    <row r="619" spans="1:15" x14ac:dyDescent="0.25">
      <c r="A619" s="66" t="s">
        <v>923</v>
      </c>
      <c r="B619" s="67" t="s">
        <v>924</v>
      </c>
      <c r="C619" s="66" t="s">
        <v>1363</v>
      </c>
      <c r="D619" s="67" t="s">
        <v>2102</v>
      </c>
      <c r="E619" s="35">
        <v>0.56888888888888889</v>
      </c>
      <c r="F619" s="35"/>
      <c r="G619" s="23" t="s">
        <v>2584</v>
      </c>
      <c r="H619" s="73" t="s">
        <v>2583</v>
      </c>
      <c r="I619" s="22" t="s">
        <v>2585</v>
      </c>
      <c r="J619" s="78"/>
      <c r="K619" s="19"/>
      <c r="L619" s="19" t="s">
        <v>2582</v>
      </c>
      <c r="M619" s="19" t="s">
        <v>2585</v>
      </c>
      <c r="N619" s="56">
        <v>236</v>
      </c>
      <c r="O619" s="21"/>
    </row>
    <row r="620" spans="1:15" x14ac:dyDescent="0.25">
      <c r="A620" s="66" t="s">
        <v>923</v>
      </c>
      <c r="B620" s="67" t="s">
        <v>924</v>
      </c>
      <c r="C620" s="66" t="s">
        <v>1382</v>
      </c>
      <c r="D620" s="67" t="s">
        <v>2103</v>
      </c>
      <c r="E620" s="35">
        <v>0.63775510204081631</v>
      </c>
      <c r="F620" s="35"/>
      <c r="G620" s="23" t="s">
        <v>2584</v>
      </c>
      <c r="H620" s="73" t="s">
        <v>2583</v>
      </c>
      <c r="I620" s="22" t="s">
        <v>2585</v>
      </c>
      <c r="J620" s="78"/>
      <c r="K620" s="19"/>
      <c r="L620" s="19" t="s">
        <v>2582</v>
      </c>
      <c r="M620" s="19" t="s">
        <v>2585</v>
      </c>
      <c r="N620" s="56">
        <v>194</v>
      </c>
      <c r="O620" s="21"/>
    </row>
    <row r="621" spans="1:15" x14ac:dyDescent="0.25">
      <c r="A621" s="66" t="s">
        <v>925</v>
      </c>
      <c r="B621" s="67" t="s">
        <v>926</v>
      </c>
      <c r="C621" s="66" t="s">
        <v>1382</v>
      </c>
      <c r="D621" s="67" t="s">
        <v>2104</v>
      </c>
      <c r="E621" s="35">
        <v>0.26241134751773049</v>
      </c>
      <c r="F621" s="35"/>
      <c r="G621" s="23" t="s">
        <v>2584</v>
      </c>
      <c r="H621" s="73" t="s">
        <v>2583</v>
      </c>
      <c r="I621" s="22" t="s">
        <v>2583</v>
      </c>
      <c r="J621" s="78"/>
      <c r="K621" s="19"/>
      <c r="L621" s="19"/>
      <c r="M621" s="19" t="s">
        <v>2583</v>
      </c>
      <c r="N621" s="56">
        <v>461</v>
      </c>
      <c r="O621" s="21"/>
    </row>
    <row r="622" spans="1:15" x14ac:dyDescent="0.25">
      <c r="A622" s="66" t="s">
        <v>925</v>
      </c>
      <c r="B622" s="67" t="s">
        <v>926</v>
      </c>
      <c r="C622" s="66" t="s">
        <v>1361</v>
      </c>
      <c r="D622" s="67" t="s">
        <v>2105</v>
      </c>
      <c r="E622" s="35">
        <v>0.32696897374701672</v>
      </c>
      <c r="F622" s="35"/>
      <c r="G622" s="23" t="s">
        <v>2584</v>
      </c>
      <c r="H622" s="73" t="s">
        <v>2583</v>
      </c>
      <c r="I622" s="22" t="s">
        <v>2583</v>
      </c>
      <c r="J622" s="78"/>
      <c r="K622" s="19"/>
      <c r="L622" s="19"/>
      <c r="M622" s="19" t="s">
        <v>2583</v>
      </c>
      <c r="N622" s="56">
        <v>451</v>
      </c>
      <c r="O622" s="21"/>
    </row>
    <row r="623" spans="1:15" x14ac:dyDescent="0.25">
      <c r="A623" s="66" t="s">
        <v>925</v>
      </c>
      <c r="B623" s="67" t="s">
        <v>926</v>
      </c>
      <c r="C623" s="66" t="s">
        <v>2106</v>
      </c>
      <c r="D623" s="67" t="s">
        <v>2107</v>
      </c>
      <c r="E623" s="35">
        <v>0.30971659919028338</v>
      </c>
      <c r="F623" s="35"/>
      <c r="G623" s="23" t="s">
        <v>2584</v>
      </c>
      <c r="H623" s="73" t="s">
        <v>2583</v>
      </c>
      <c r="I623" s="22" t="s">
        <v>2583</v>
      </c>
      <c r="J623" s="78"/>
      <c r="K623" s="19"/>
      <c r="L623" s="19"/>
      <c r="M623" s="19" t="s">
        <v>2583</v>
      </c>
      <c r="N623" s="56">
        <v>510</v>
      </c>
      <c r="O623" s="21"/>
    </row>
    <row r="624" spans="1:15" x14ac:dyDescent="0.25">
      <c r="A624" s="66" t="s">
        <v>925</v>
      </c>
      <c r="B624" s="67" t="s">
        <v>926</v>
      </c>
      <c r="C624" s="66" t="s">
        <v>1363</v>
      </c>
      <c r="D624" s="67" t="s">
        <v>2108</v>
      </c>
      <c r="E624" s="35">
        <v>0.19448946515397084</v>
      </c>
      <c r="F624" s="35"/>
      <c r="G624" s="23" t="s">
        <v>2583</v>
      </c>
      <c r="H624" s="73" t="s">
        <v>2584</v>
      </c>
      <c r="I624" s="22" t="s">
        <v>2583</v>
      </c>
      <c r="J624" s="78"/>
      <c r="K624" s="19"/>
      <c r="L624" s="19"/>
      <c r="M624" s="19" t="s">
        <v>2583</v>
      </c>
      <c r="N624" s="56">
        <v>693</v>
      </c>
      <c r="O624" s="21"/>
    </row>
    <row r="625" spans="1:15" x14ac:dyDescent="0.25">
      <c r="A625" s="66" t="s">
        <v>931</v>
      </c>
      <c r="B625" s="67" t="s">
        <v>932</v>
      </c>
      <c r="C625" s="66" t="s">
        <v>1361</v>
      </c>
      <c r="D625" s="67" t="s">
        <v>2109</v>
      </c>
      <c r="E625" s="35">
        <v>0.24675324675324675</v>
      </c>
      <c r="F625" s="35"/>
      <c r="G625" s="23" t="s">
        <v>2583</v>
      </c>
      <c r="H625" s="73" t="s">
        <v>2584</v>
      </c>
      <c r="I625" s="22" t="s">
        <v>2583</v>
      </c>
      <c r="J625" s="78"/>
      <c r="K625" s="19"/>
      <c r="L625" s="19"/>
      <c r="M625" s="19" t="s">
        <v>2583</v>
      </c>
      <c r="N625" s="56">
        <v>156</v>
      </c>
      <c r="O625" s="21"/>
    </row>
    <row r="626" spans="1:15" x14ac:dyDescent="0.25">
      <c r="A626" s="66" t="s">
        <v>931</v>
      </c>
      <c r="B626" s="67" t="s">
        <v>932</v>
      </c>
      <c r="C626" s="66" t="s">
        <v>1363</v>
      </c>
      <c r="D626" s="67" t="s">
        <v>2110</v>
      </c>
      <c r="E626" s="35">
        <v>0.18831168831168832</v>
      </c>
      <c r="F626" s="35"/>
      <c r="G626" s="23" t="s">
        <v>2583</v>
      </c>
      <c r="H626" s="73" t="s">
        <v>2584</v>
      </c>
      <c r="I626" s="22" t="s">
        <v>2583</v>
      </c>
      <c r="J626" s="78"/>
      <c r="K626" s="19"/>
      <c r="L626" s="19"/>
      <c r="M626" s="19" t="s">
        <v>2583</v>
      </c>
      <c r="N626" s="56">
        <v>1736</v>
      </c>
      <c r="O626" s="21"/>
    </row>
    <row r="627" spans="1:15" x14ac:dyDescent="0.25">
      <c r="A627" s="66" t="s">
        <v>935</v>
      </c>
      <c r="B627" s="67" t="s">
        <v>936</v>
      </c>
      <c r="C627" s="66" t="s">
        <v>1361</v>
      </c>
      <c r="D627" s="67" t="s">
        <v>2111</v>
      </c>
      <c r="E627" s="35">
        <v>0.22627737226277372</v>
      </c>
      <c r="F627" s="35"/>
      <c r="G627" s="23" t="s">
        <v>2583</v>
      </c>
      <c r="H627" s="73" t="s">
        <v>2584</v>
      </c>
      <c r="I627" s="22" t="s">
        <v>2583</v>
      </c>
      <c r="J627" s="78"/>
      <c r="K627" s="19"/>
      <c r="L627" s="19"/>
      <c r="M627" s="19" t="s">
        <v>2583</v>
      </c>
      <c r="N627" s="56">
        <v>268</v>
      </c>
      <c r="O627" s="21"/>
    </row>
    <row r="628" spans="1:15" x14ac:dyDescent="0.25">
      <c r="A628" s="66" t="s">
        <v>935</v>
      </c>
      <c r="B628" s="67" t="s">
        <v>936</v>
      </c>
      <c r="C628" s="66" t="s">
        <v>1363</v>
      </c>
      <c r="D628" s="67" t="s">
        <v>2112</v>
      </c>
      <c r="E628" s="35">
        <v>0.15270935960591134</v>
      </c>
      <c r="F628" s="35"/>
      <c r="G628" s="23" t="s">
        <v>2583</v>
      </c>
      <c r="H628" s="73" t="s">
        <v>2584</v>
      </c>
      <c r="I628" s="22" t="s">
        <v>2583</v>
      </c>
      <c r="J628" s="78"/>
      <c r="K628" s="19"/>
      <c r="L628" s="19"/>
      <c r="M628" s="19" t="s">
        <v>2583</v>
      </c>
      <c r="N628" s="56">
        <v>205</v>
      </c>
      <c r="O628" s="21"/>
    </row>
    <row r="629" spans="1:15" x14ac:dyDescent="0.25">
      <c r="A629" s="66" t="s">
        <v>939</v>
      </c>
      <c r="B629" s="67" t="s">
        <v>940</v>
      </c>
      <c r="C629" s="66" t="s">
        <v>1361</v>
      </c>
      <c r="D629" s="67" t="s">
        <v>2113</v>
      </c>
      <c r="E629" s="35">
        <v>0.2890625</v>
      </c>
      <c r="F629" s="35"/>
      <c r="G629" s="23" t="s">
        <v>2584</v>
      </c>
      <c r="H629" s="73" t="s">
        <v>2583</v>
      </c>
      <c r="I629" s="22" t="s">
        <v>2585</v>
      </c>
      <c r="J629" s="78"/>
      <c r="K629" s="19"/>
      <c r="L629" s="19" t="s">
        <v>2582</v>
      </c>
      <c r="M629" s="19" t="s">
        <v>2583</v>
      </c>
      <c r="N629" s="56">
        <v>125</v>
      </c>
      <c r="O629" s="21"/>
    </row>
    <row r="630" spans="1:15" x14ac:dyDescent="0.25">
      <c r="A630" s="66" t="s">
        <v>946</v>
      </c>
      <c r="B630" s="67" t="s">
        <v>947</v>
      </c>
      <c r="C630" s="66" t="s">
        <v>1361</v>
      </c>
      <c r="D630" s="67" t="s">
        <v>2114</v>
      </c>
      <c r="E630" s="35">
        <v>0.45714285714285713</v>
      </c>
      <c r="F630" s="35"/>
      <c r="G630" s="23" t="s">
        <v>2584</v>
      </c>
      <c r="H630" s="73" t="s">
        <v>2583</v>
      </c>
      <c r="I630" s="22" t="s">
        <v>2583</v>
      </c>
      <c r="J630" s="78"/>
      <c r="K630" s="19"/>
      <c r="L630" s="19"/>
      <c r="M630" s="19" t="s">
        <v>2583</v>
      </c>
      <c r="N630" s="56">
        <v>165</v>
      </c>
      <c r="O630" s="21"/>
    </row>
    <row r="631" spans="1:15" x14ac:dyDescent="0.25">
      <c r="A631" s="66" t="s">
        <v>946</v>
      </c>
      <c r="B631" s="67" t="s">
        <v>947</v>
      </c>
      <c r="C631" s="66" t="s">
        <v>1363</v>
      </c>
      <c r="D631" s="67" t="s">
        <v>2115</v>
      </c>
      <c r="E631" s="35">
        <v>0.30827067669172931</v>
      </c>
      <c r="F631" s="35"/>
      <c r="G631" s="23" t="s">
        <v>2584</v>
      </c>
      <c r="H631" s="73" t="s">
        <v>2583</v>
      </c>
      <c r="I631" s="22" t="s">
        <v>2583</v>
      </c>
      <c r="J631" s="78"/>
      <c r="K631" s="19"/>
      <c r="L631" s="19"/>
      <c r="M631" s="19" t="s">
        <v>2583</v>
      </c>
      <c r="N631" s="56">
        <v>147</v>
      </c>
      <c r="O631" s="21"/>
    </row>
    <row r="632" spans="1:15" x14ac:dyDescent="0.25">
      <c r="A632" s="66" t="s">
        <v>948</v>
      </c>
      <c r="B632" s="67" t="s">
        <v>949</v>
      </c>
      <c r="C632" s="66" t="s">
        <v>1402</v>
      </c>
      <c r="D632" s="67" t="s">
        <v>2116</v>
      </c>
      <c r="E632" s="35">
        <v>0.34042553191489361</v>
      </c>
      <c r="F632" s="35"/>
      <c r="G632" s="23" t="s">
        <v>2584</v>
      </c>
      <c r="H632" s="73" t="s">
        <v>2583</v>
      </c>
      <c r="I632" s="22" t="s">
        <v>2583</v>
      </c>
      <c r="J632" s="78"/>
      <c r="K632" s="19"/>
      <c r="L632" s="19"/>
      <c r="M632" s="19" t="s">
        <v>2583</v>
      </c>
      <c r="N632" s="56">
        <v>451</v>
      </c>
      <c r="O632" s="21"/>
    </row>
    <row r="633" spans="1:15" x14ac:dyDescent="0.25">
      <c r="A633" s="66" t="s">
        <v>948</v>
      </c>
      <c r="B633" s="67" t="s">
        <v>949</v>
      </c>
      <c r="C633" s="66" t="s">
        <v>1485</v>
      </c>
      <c r="D633" s="67" t="s">
        <v>2117</v>
      </c>
      <c r="E633" s="35">
        <v>0.41431670281995664</v>
      </c>
      <c r="F633" s="35"/>
      <c r="G633" s="23" t="s">
        <v>2584</v>
      </c>
      <c r="H633" s="73" t="s">
        <v>2583</v>
      </c>
      <c r="I633" s="22" t="s">
        <v>2583</v>
      </c>
      <c r="J633" s="78"/>
      <c r="K633" s="19"/>
      <c r="L633" s="19"/>
      <c r="M633" s="19" t="s">
        <v>2583</v>
      </c>
      <c r="N633" s="56">
        <v>285</v>
      </c>
      <c r="O633" s="21"/>
    </row>
    <row r="634" spans="1:15" x14ac:dyDescent="0.25">
      <c r="A634" s="66" t="s">
        <v>948</v>
      </c>
      <c r="B634" s="67" t="s">
        <v>949</v>
      </c>
      <c r="C634" s="66" t="s">
        <v>1371</v>
      </c>
      <c r="D634" s="67" t="s">
        <v>1488</v>
      </c>
      <c r="E634" s="35">
        <v>0.30490956072351422</v>
      </c>
      <c r="F634" s="35"/>
      <c r="G634" s="23" t="s">
        <v>2584</v>
      </c>
      <c r="H634" s="73" t="s">
        <v>2583</v>
      </c>
      <c r="I634" s="22" t="s">
        <v>2583</v>
      </c>
      <c r="J634" s="78"/>
      <c r="K634" s="19"/>
      <c r="L634" s="19"/>
      <c r="M634" s="19" t="s">
        <v>2583</v>
      </c>
      <c r="N634" s="56">
        <v>280</v>
      </c>
      <c r="O634" s="21"/>
    </row>
    <row r="635" spans="1:15" x14ac:dyDescent="0.25">
      <c r="A635" s="66" t="s">
        <v>948</v>
      </c>
      <c r="B635" s="67" t="s">
        <v>949</v>
      </c>
      <c r="C635" s="66" t="s">
        <v>1375</v>
      </c>
      <c r="D635" s="67" t="s">
        <v>2118</v>
      </c>
      <c r="E635" s="35">
        <v>0.26094890510948904</v>
      </c>
      <c r="F635" s="35"/>
      <c r="G635" s="23" t="s">
        <v>2584</v>
      </c>
      <c r="H635" s="73" t="s">
        <v>2583</v>
      </c>
      <c r="I635" s="22" t="s">
        <v>2583</v>
      </c>
      <c r="J635" s="78"/>
      <c r="K635" s="19"/>
      <c r="L635" s="19"/>
      <c r="M635" s="19" t="s">
        <v>2583</v>
      </c>
      <c r="N635" s="56">
        <v>566</v>
      </c>
      <c r="O635" s="21"/>
    </row>
    <row r="636" spans="1:15" x14ac:dyDescent="0.25">
      <c r="A636" s="66" t="s">
        <v>948</v>
      </c>
      <c r="B636" s="67" t="s">
        <v>949</v>
      </c>
      <c r="C636" s="66" t="s">
        <v>1382</v>
      </c>
      <c r="D636" s="67" t="s">
        <v>2119</v>
      </c>
      <c r="E636" s="35">
        <v>0.31271878646441076</v>
      </c>
      <c r="F636" s="35"/>
      <c r="G636" s="23" t="s">
        <v>2584</v>
      </c>
      <c r="H636" s="73" t="s">
        <v>2583</v>
      </c>
      <c r="I636" s="22" t="s">
        <v>2583</v>
      </c>
      <c r="J636" s="78"/>
      <c r="K636" s="19"/>
      <c r="L636" s="19"/>
      <c r="M636" s="19" t="s">
        <v>2583</v>
      </c>
      <c r="N636" s="56">
        <v>863</v>
      </c>
      <c r="O636" s="21"/>
    </row>
    <row r="637" spans="1:15" x14ac:dyDescent="0.25">
      <c r="A637" s="66" t="s">
        <v>948</v>
      </c>
      <c r="B637" s="67" t="s">
        <v>949</v>
      </c>
      <c r="C637" s="66" t="s">
        <v>1363</v>
      </c>
      <c r="D637" s="67" t="s">
        <v>2120</v>
      </c>
      <c r="E637" s="35">
        <v>0.23891810668670171</v>
      </c>
      <c r="F637" s="35"/>
      <c r="G637" s="23" t="s">
        <v>2583</v>
      </c>
      <c r="H637" s="73" t="s">
        <v>2584</v>
      </c>
      <c r="I637" s="22" t="s">
        <v>2583</v>
      </c>
      <c r="J637" s="78"/>
      <c r="K637" s="19"/>
      <c r="L637" s="19"/>
      <c r="M637" s="19" t="s">
        <v>2583</v>
      </c>
      <c r="N637" s="56">
        <v>1379</v>
      </c>
      <c r="O637" s="21"/>
    </row>
    <row r="638" spans="1:15" x14ac:dyDescent="0.25">
      <c r="A638" s="66" t="s">
        <v>954</v>
      </c>
      <c r="B638" s="67" t="s">
        <v>955</v>
      </c>
      <c r="C638" s="66" t="s">
        <v>1430</v>
      </c>
      <c r="D638" s="67" t="s">
        <v>2121</v>
      </c>
      <c r="E638" s="35">
        <v>0.46666666666666667</v>
      </c>
      <c r="F638" s="35"/>
      <c r="G638" s="23" t="s">
        <v>2584</v>
      </c>
      <c r="H638" s="73" t="s">
        <v>2583</v>
      </c>
      <c r="I638" s="22" t="s">
        <v>2583</v>
      </c>
      <c r="J638" s="78"/>
      <c r="K638" s="19"/>
      <c r="L638" s="19"/>
      <c r="M638" s="19" t="s">
        <v>2583</v>
      </c>
      <c r="N638" s="56">
        <v>97</v>
      </c>
      <c r="O638" s="21"/>
    </row>
    <row r="639" spans="1:15" x14ac:dyDescent="0.25">
      <c r="A639" s="66" t="s">
        <v>954</v>
      </c>
      <c r="B639" s="67" t="s">
        <v>955</v>
      </c>
      <c r="C639" s="66" t="s">
        <v>1361</v>
      </c>
      <c r="D639" s="67" t="s">
        <v>2122</v>
      </c>
      <c r="E639" s="35">
        <v>0.34343434343434343</v>
      </c>
      <c r="F639" s="35"/>
      <c r="G639" s="23" t="s">
        <v>2584</v>
      </c>
      <c r="H639" s="73" t="s">
        <v>2583</v>
      </c>
      <c r="I639" s="22" t="s">
        <v>2583</v>
      </c>
      <c r="J639" s="78"/>
      <c r="K639" s="19"/>
      <c r="L639" s="19"/>
      <c r="M639" s="19" t="s">
        <v>2583</v>
      </c>
      <c r="N639" s="56">
        <v>494</v>
      </c>
      <c r="O639" s="21"/>
    </row>
    <row r="640" spans="1:15" x14ac:dyDescent="0.25">
      <c r="A640" s="66" t="s">
        <v>954</v>
      </c>
      <c r="B640" s="67" t="s">
        <v>955</v>
      </c>
      <c r="C640" s="66" t="s">
        <v>1363</v>
      </c>
      <c r="D640" s="67" t="s">
        <v>2123</v>
      </c>
      <c r="E640" s="35">
        <v>0.22222222222222221</v>
      </c>
      <c r="F640" s="35"/>
      <c r="G640" s="23" t="s">
        <v>2583</v>
      </c>
      <c r="H640" s="73" t="s">
        <v>2584</v>
      </c>
      <c r="I640" s="22" t="s">
        <v>2583</v>
      </c>
      <c r="J640" s="78"/>
      <c r="K640" s="19"/>
      <c r="L640" s="19"/>
      <c r="M640" s="19" t="s">
        <v>2583</v>
      </c>
      <c r="N640" s="56">
        <v>365</v>
      </c>
      <c r="O640" s="21"/>
    </row>
    <row r="641" spans="1:15" x14ac:dyDescent="0.25">
      <c r="A641" s="66" t="s">
        <v>954</v>
      </c>
      <c r="B641" s="67" t="s">
        <v>955</v>
      </c>
      <c r="C641" s="66" t="s">
        <v>1382</v>
      </c>
      <c r="D641" s="67" t="s">
        <v>2124</v>
      </c>
      <c r="E641" s="35">
        <v>0.26936026936026936</v>
      </c>
      <c r="F641" s="35"/>
      <c r="G641" s="23" t="s">
        <v>2584</v>
      </c>
      <c r="H641" s="73" t="s">
        <v>2583</v>
      </c>
      <c r="I641" s="22" t="s">
        <v>2583</v>
      </c>
      <c r="J641" s="78"/>
      <c r="K641" s="19"/>
      <c r="L641" s="19"/>
      <c r="M641" s="19" t="s">
        <v>2583</v>
      </c>
      <c r="N641" s="56">
        <v>306</v>
      </c>
      <c r="O641" s="21"/>
    </row>
    <row r="642" spans="1:15" x14ac:dyDescent="0.25">
      <c r="A642" s="66" t="s">
        <v>954</v>
      </c>
      <c r="B642" s="67" t="s">
        <v>955</v>
      </c>
      <c r="C642" s="66" t="s">
        <v>1371</v>
      </c>
      <c r="D642" s="67" t="s">
        <v>2125</v>
      </c>
      <c r="E642" s="35">
        <v>0.27777777777777779</v>
      </c>
      <c r="F642" s="35"/>
      <c r="G642" s="23" t="s">
        <v>2584</v>
      </c>
      <c r="H642" s="73" t="s">
        <v>2583</v>
      </c>
      <c r="I642" s="22" t="s">
        <v>2583</v>
      </c>
      <c r="J642" s="78"/>
      <c r="K642" s="19"/>
      <c r="L642" s="19"/>
      <c r="M642" s="19" t="s">
        <v>2583</v>
      </c>
      <c r="N642" s="56">
        <v>108</v>
      </c>
      <c r="O642" s="21"/>
    </row>
    <row r="643" spans="1:15" x14ac:dyDescent="0.25">
      <c r="A643" s="66" t="s">
        <v>960</v>
      </c>
      <c r="B643" s="67" t="s">
        <v>961</v>
      </c>
      <c r="C643" s="66" t="s">
        <v>1402</v>
      </c>
      <c r="D643" s="67" t="s">
        <v>2126</v>
      </c>
      <c r="E643" s="35">
        <v>0.41795665634674922</v>
      </c>
      <c r="F643" s="35"/>
      <c r="G643" s="23" t="s">
        <v>2584</v>
      </c>
      <c r="H643" s="73" t="s">
        <v>2583</v>
      </c>
      <c r="I643" s="22" t="s">
        <v>2583</v>
      </c>
      <c r="J643" s="78"/>
      <c r="K643" s="19"/>
      <c r="L643" s="19"/>
      <c r="M643" s="19" t="s">
        <v>2583</v>
      </c>
      <c r="N643" s="56">
        <v>322</v>
      </c>
      <c r="O643" s="21"/>
    </row>
    <row r="644" spans="1:15" x14ac:dyDescent="0.25">
      <c r="A644" s="66" t="s">
        <v>960</v>
      </c>
      <c r="B644" s="67" t="s">
        <v>961</v>
      </c>
      <c r="C644" s="66" t="s">
        <v>1363</v>
      </c>
      <c r="D644" s="67" t="s">
        <v>2127</v>
      </c>
      <c r="E644" s="35">
        <v>0.32222222222222224</v>
      </c>
      <c r="F644" s="35"/>
      <c r="G644" s="23" t="s">
        <v>2584</v>
      </c>
      <c r="H644" s="73" t="s">
        <v>2583</v>
      </c>
      <c r="I644" s="22" t="s">
        <v>2583</v>
      </c>
      <c r="J644" s="78"/>
      <c r="K644" s="19"/>
      <c r="L644" s="19"/>
      <c r="M644" s="19" t="s">
        <v>2583</v>
      </c>
      <c r="N644" s="56">
        <v>188</v>
      </c>
      <c r="O644" s="21"/>
    </row>
    <row r="645" spans="1:15" x14ac:dyDescent="0.25">
      <c r="A645" s="66" t="s">
        <v>960</v>
      </c>
      <c r="B645" s="67" t="s">
        <v>961</v>
      </c>
      <c r="C645" s="66" t="s">
        <v>1382</v>
      </c>
      <c r="D645" s="67" t="s">
        <v>2128</v>
      </c>
      <c r="E645" s="35">
        <v>0.42763157894736842</v>
      </c>
      <c r="F645" s="35"/>
      <c r="G645" s="23" t="s">
        <v>2584</v>
      </c>
      <c r="H645" s="73" t="s">
        <v>2583</v>
      </c>
      <c r="I645" s="22" t="s">
        <v>2583</v>
      </c>
      <c r="J645" s="78"/>
      <c r="K645" s="19"/>
      <c r="L645" s="19"/>
      <c r="M645" s="19" t="s">
        <v>2583</v>
      </c>
      <c r="N645" s="56">
        <v>158</v>
      </c>
      <c r="O645" s="21"/>
    </row>
    <row r="646" spans="1:15" x14ac:dyDescent="0.25">
      <c r="A646" s="66" t="s">
        <v>976</v>
      </c>
      <c r="B646" s="67" t="s">
        <v>977</v>
      </c>
      <c r="C646" s="66" t="s">
        <v>1361</v>
      </c>
      <c r="D646" s="67" t="s">
        <v>2129</v>
      </c>
      <c r="E646" s="35">
        <v>0.42857142857142855</v>
      </c>
      <c r="F646" s="35"/>
      <c r="G646" s="23" t="s">
        <v>2584</v>
      </c>
      <c r="H646" s="73" t="s">
        <v>2583</v>
      </c>
      <c r="I646" s="22" t="s">
        <v>2585</v>
      </c>
      <c r="J646" s="78"/>
      <c r="K646" s="19"/>
      <c r="L646" s="19" t="s">
        <v>2582</v>
      </c>
      <c r="M646" s="19" t="s">
        <v>2583</v>
      </c>
      <c r="N646" s="56">
        <v>221</v>
      </c>
      <c r="O646" s="21"/>
    </row>
    <row r="647" spans="1:15" x14ac:dyDescent="0.25">
      <c r="A647" s="66" t="s">
        <v>976</v>
      </c>
      <c r="B647" s="67" t="s">
        <v>977</v>
      </c>
      <c r="C647" s="66" t="s">
        <v>1363</v>
      </c>
      <c r="D647" s="67" t="s">
        <v>2130</v>
      </c>
      <c r="E647" s="35">
        <v>0.47058823529411764</v>
      </c>
      <c r="F647" s="35"/>
      <c r="G647" s="23" t="s">
        <v>2584</v>
      </c>
      <c r="H647" s="73" t="s">
        <v>2583</v>
      </c>
      <c r="I647" s="22" t="s">
        <v>2585</v>
      </c>
      <c r="J647" s="78"/>
      <c r="K647" s="19"/>
      <c r="L647" s="19" t="s">
        <v>2582</v>
      </c>
      <c r="M647" s="19" t="s">
        <v>2583</v>
      </c>
      <c r="N647" s="56">
        <v>128</v>
      </c>
      <c r="O647" s="21"/>
    </row>
    <row r="648" spans="1:15" x14ac:dyDescent="0.25">
      <c r="A648" s="66" t="s">
        <v>976</v>
      </c>
      <c r="B648" s="67" t="s">
        <v>977</v>
      </c>
      <c r="C648" s="66" t="s">
        <v>1430</v>
      </c>
      <c r="D648" s="67" t="s">
        <v>2131</v>
      </c>
      <c r="E648" s="35">
        <v>0.30769230769230771</v>
      </c>
      <c r="F648" s="35"/>
      <c r="G648" s="23" t="s">
        <v>2584</v>
      </c>
      <c r="H648" s="73" t="s">
        <v>2583</v>
      </c>
      <c r="I648" s="22" t="s">
        <v>2585</v>
      </c>
      <c r="J648" s="78"/>
      <c r="K648" s="19"/>
      <c r="L648" s="19" t="s">
        <v>2582</v>
      </c>
      <c r="M648" s="19" t="s">
        <v>2583</v>
      </c>
      <c r="N648" s="56">
        <v>14</v>
      </c>
      <c r="O648" s="21"/>
    </row>
    <row r="649" spans="1:15" x14ac:dyDescent="0.25">
      <c r="A649" s="66" t="s">
        <v>978</v>
      </c>
      <c r="B649" s="67" t="s">
        <v>979</v>
      </c>
      <c r="C649" s="66" t="s">
        <v>1361</v>
      </c>
      <c r="D649" s="67" t="s">
        <v>2132</v>
      </c>
      <c r="E649" s="35">
        <v>0.27941176470588236</v>
      </c>
      <c r="F649" s="35"/>
      <c r="G649" s="23" t="s">
        <v>2584</v>
      </c>
      <c r="H649" s="73" t="s">
        <v>2583</v>
      </c>
      <c r="I649" s="22" t="s">
        <v>2583</v>
      </c>
      <c r="J649" s="78"/>
      <c r="K649" s="19"/>
      <c r="L649" s="19"/>
      <c r="M649" s="19" t="s">
        <v>2583</v>
      </c>
      <c r="N649" s="56">
        <v>153</v>
      </c>
      <c r="O649" s="21"/>
    </row>
    <row r="650" spans="1:15" x14ac:dyDescent="0.25">
      <c r="A650" s="66" t="s">
        <v>978</v>
      </c>
      <c r="B650" s="67" t="s">
        <v>979</v>
      </c>
      <c r="C650" s="66" t="s">
        <v>1363</v>
      </c>
      <c r="D650" s="67" t="s">
        <v>2133</v>
      </c>
      <c r="E650" s="35">
        <v>0.20869565217391303</v>
      </c>
      <c r="F650" s="35"/>
      <c r="G650" s="23" t="s">
        <v>2583</v>
      </c>
      <c r="H650" s="73" t="s">
        <v>2584</v>
      </c>
      <c r="I650" s="22" t="s">
        <v>2583</v>
      </c>
      <c r="J650" s="78"/>
      <c r="K650" s="19"/>
      <c r="L650" s="19"/>
      <c r="M650" s="19" t="s">
        <v>2583</v>
      </c>
      <c r="N650" s="56">
        <v>118</v>
      </c>
      <c r="O650" s="21"/>
    </row>
    <row r="651" spans="1:15" x14ac:dyDescent="0.25">
      <c r="A651" s="66" t="s">
        <v>980</v>
      </c>
      <c r="B651" s="67" t="s">
        <v>981</v>
      </c>
      <c r="C651" s="66" t="s">
        <v>1361</v>
      </c>
      <c r="D651" s="67" t="s">
        <v>2134</v>
      </c>
      <c r="E651" s="35">
        <v>0.620253164556962</v>
      </c>
      <c r="F651" s="35"/>
      <c r="G651" s="23" t="s">
        <v>2584</v>
      </c>
      <c r="H651" s="73" t="s">
        <v>2583</v>
      </c>
      <c r="I651" s="22" t="s">
        <v>2585</v>
      </c>
      <c r="J651" s="78"/>
      <c r="K651" s="19"/>
      <c r="L651" s="19" t="s">
        <v>2582</v>
      </c>
      <c r="M651" s="19" t="s">
        <v>2583</v>
      </c>
      <c r="N651" s="56">
        <v>169</v>
      </c>
      <c r="O651" s="21"/>
    </row>
    <row r="652" spans="1:15" x14ac:dyDescent="0.25">
      <c r="A652" s="66" t="s">
        <v>980</v>
      </c>
      <c r="B652" s="67" t="s">
        <v>981</v>
      </c>
      <c r="C652" s="66" t="s">
        <v>1363</v>
      </c>
      <c r="D652" s="67" t="s">
        <v>2135</v>
      </c>
      <c r="E652" s="35">
        <v>0.3963963963963964</v>
      </c>
      <c r="F652" s="35"/>
      <c r="G652" s="23" t="s">
        <v>2584</v>
      </c>
      <c r="H652" s="73" t="s">
        <v>2583</v>
      </c>
      <c r="I652" s="22" t="s">
        <v>2585</v>
      </c>
      <c r="J652" s="78"/>
      <c r="K652" s="19"/>
      <c r="L652" s="19" t="s">
        <v>2582</v>
      </c>
      <c r="M652" s="19" t="s">
        <v>2583</v>
      </c>
      <c r="N652" s="56">
        <v>114</v>
      </c>
      <c r="O652" s="21"/>
    </row>
    <row r="653" spans="1:15" x14ac:dyDescent="0.25">
      <c r="A653" s="66" t="s">
        <v>980</v>
      </c>
      <c r="B653" s="67" t="s">
        <v>981</v>
      </c>
      <c r="C653" s="66" t="s">
        <v>1382</v>
      </c>
      <c r="D653" s="67" t="s">
        <v>2136</v>
      </c>
      <c r="E653" s="35">
        <v>0.56140350877192979</v>
      </c>
      <c r="F653" s="35"/>
      <c r="G653" s="23" t="s">
        <v>2584</v>
      </c>
      <c r="H653" s="73" t="s">
        <v>2583</v>
      </c>
      <c r="I653" s="22" t="s">
        <v>2585</v>
      </c>
      <c r="J653" s="78"/>
      <c r="K653" s="19"/>
      <c r="L653" s="19" t="s">
        <v>2582</v>
      </c>
      <c r="M653" s="19" t="s">
        <v>2583</v>
      </c>
      <c r="N653" s="56">
        <v>68</v>
      </c>
      <c r="O653" s="21"/>
    </row>
    <row r="654" spans="1:15" x14ac:dyDescent="0.25">
      <c r="A654" s="66" t="s">
        <v>984</v>
      </c>
      <c r="B654" s="67" t="s">
        <v>985</v>
      </c>
      <c r="C654" s="66" t="s">
        <v>1361</v>
      </c>
      <c r="D654" s="67" t="s">
        <v>2137</v>
      </c>
      <c r="E654" s="35">
        <v>0.33941605839416056</v>
      </c>
      <c r="F654" s="35"/>
      <c r="G654" s="23" t="s">
        <v>2584</v>
      </c>
      <c r="H654" s="73" t="s">
        <v>2583</v>
      </c>
      <c r="I654" s="22" t="s">
        <v>2583</v>
      </c>
      <c r="J654" s="78"/>
      <c r="K654" s="19"/>
      <c r="L654" s="19"/>
      <c r="M654" s="19" t="s">
        <v>2583</v>
      </c>
      <c r="N654" s="56">
        <v>278</v>
      </c>
      <c r="O654" s="21"/>
    </row>
    <row r="655" spans="1:15" x14ac:dyDescent="0.25">
      <c r="A655" s="66" t="s">
        <v>984</v>
      </c>
      <c r="B655" s="67" t="s">
        <v>985</v>
      </c>
      <c r="C655" s="66" t="s">
        <v>1363</v>
      </c>
      <c r="D655" s="67" t="s">
        <v>2138</v>
      </c>
      <c r="E655" s="35">
        <v>0.26486486486486488</v>
      </c>
      <c r="F655" s="35"/>
      <c r="G655" s="23" t="s">
        <v>2584</v>
      </c>
      <c r="H655" s="73" t="s">
        <v>2583</v>
      </c>
      <c r="I655" s="22" t="s">
        <v>2583</v>
      </c>
      <c r="J655" s="78"/>
      <c r="K655" s="19"/>
      <c r="L655" s="19"/>
      <c r="M655" s="19" t="s">
        <v>2583</v>
      </c>
      <c r="N655" s="56">
        <v>195</v>
      </c>
      <c r="O655" s="21"/>
    </row>
    <row r="656" spans="1:15" x14ac:dyDescent="0.25">
      <c r="A656" s="66" t="s">
        <v>984</v>
      </c>
      <c r="B656" s="67" t="s">
        <v>985</v>
      </c>
      <c r="C656" s="66" t="s">
        <v>1382</v>
      </c>
      <c r="D656" s="67" t="s">
        <v>2139</v>
      </c>
      <c r="E656" s="35">
        <v>0.25301204819277107</v>
      </c>
      <c r="F656" s="35"/>
      <c r="G656" s="23" t="s">
        <v>2584</v>
      </c>
      <c r="H656" s="73" t="s">
        <v>2583</v>
      </c>
      <c r="I656" s="22" t="s">
        <v>2583</v>
      </c>
      <c r="J656" s="78"/>
      <c r="K656" s="19"/>
      <c r="L656" s="19"/>
      <c r="M656" s="19" t="s">
        <v>2583</v>
      </c>
      <c r="N656" s="56">
        <v>167</v>
      </c>
      <c r="O656" s="21"/>
    </row>
    <row r="657" spans="1:15" x14ac:dyDescent="0.25">
      <c r="A657" s="66" t="s">
        <v>986</v>
      </c>
      <c r="B657" s="67" t="s">
        <v>987</v>
      </c>
      <c r="C657" s="66" t="s">
        <v>1361</v>
      </c>
      <c r="D657" s="67" t="s">
        <v>2140</v>
      </c>
      <c r="E657" s="35">
        <v>0.30232558139534882</v>
      </c>
      <c r="F657" s="35"/>
      <c r="G657" s="23" t="s">
        <v>2584</v>
      </c>
      <c r="H657" s="73" t="s">
        <v>2583</v>
      </c>
      <c r="I657" s="22" t="s">
        <v>2583</v>
      </c>
      <c r="J657" s="78"/>
      <c r="K657" s="19"/>
      <c r="L657" s="19"/>
      <c r="M657" s="19" t="s">
        <v>2583</v>
      </c>
      <c r="N657" s="56">
        <v>43</v>
      </c>
      <c r="O657" s="21"/>
    </row>
    <row r="658" spans="1:15" x14ac:dyDescent="0.25">
      <c r="A658" s="66" t="s">
        <v>988</v>
      </c>
      <c r="B658" s="67" t="s">
        <v>989</v>
      </c>
      <c r="C658" s="66" t="s">
        <v>1361</v>
      </c>
      <c r="D658" s="67" t="s">
        <v>2141</v>
      </c>
      <c r="E658" s="35">
        <v>0.37142857142857144</v>
      </c>
      <c r="F658" s="35"/>
      <c r="G658" s="23" t="s">
        <v>2584</v>
      </c>
      <c r="H658" s="73" t="s">
        <v>2583</v>
      </c>
      <c r="I658" s="22" t="s">
        <v>2583</v>
      </c>
      <c r="J658" s="78"/>
      <c r="K658" s="19"/>
      <c r="L658" s="19"/>
      <c r="M658" s="19" t="s">
        <v>2583</v>
      </c>
      <c r="N658" s="56">
        <v>246</v>
      </c>
      <c r="O658" s="21"/>
    </row>
    <row r="659" spans="1:15" x14ac:dyDescent="0.25">
      <c r="A659" s="66" t="s">
        <v>988</v>
      </c>
      <c r="B659" s="67" t="s">
        <v>989</v>
      </c>
      <c r="C659" s="66" t="s">
        <v>1363</v>
      </c>
      <c r="D659" s="67" t="s">
        <v>2142</v>
      </c>
      <c r="E659" s="35">
        <v>0.19806763285024154</v>
      </c>
      <c r="F659" s="35"/>
      <c r="G659" s="23" t="s">
        <v>2583</v>
      </c>
      <c r="H659" s="73" t="s">
        <v>2584</v>
      </c>
      <c r="I659" s="22" t="s">
        <v>2583</v>
      </c>
      <c r="J659" s="78"/>
      <c r="K659" s="19"/>
      <c r="L659" s="19"/>
      <c r="M659" s="19" t="s">
        <v>2583</v>
      </c>
      <c r="N659" s="56">
        <v>213</v>
      </c>
      <c r="O659" s="21"/>
    </row>
    <row r="660" spans="1:15" x14ac:dyDescent="0.25">
      <c r="A660" s="66" t="s">
        <v>1010</v>
      </c>
      <c r="B660" s="67" t="s">
        <v>1011</v>
      </c>
      <c r="C660" s="66" t="s">
        <v>1420</v>
      </c>
      <c r="D660" s="67" t="s">
        <v>2143</v>
      </c>
      <c r="E660" s="35">
        <v>0.54166666666666663</v>
      </c>
      <c r="F660" s="35"/>
      <c r="G660" s="23" t="s">
        <v>2584</v>
      </c>
      <c r="H660" s="73" t="s">
        <v>2583</v>
      </c>
      <c r="I660" s="22" t="s">
        <v>2583</v>
      </c>
      <c r="J660" s="78"/>
      <c r="K660" s="19"/>
      <c r="L660" s="19"/>
      <c r="M660" s="19" t="s">
        <v>2583</v>
      </c>
      <c r="N660" s="56">
        <v>58</v>
      </c>
      <c r="O660" s="21"/>
    </row>
    <row r="661" spans="1:15" x14ac:dyDescent="0.25">
      <c r="A661" s="66" t="s">
        <v>1010</v>
      </c>
      <c r="B661" s="67" t="s">
        <v>1011</v>
      </c>
      <c r="C661" s="66" t="s">
        <v>1361</v>
      </c>
      <c r="D661" s="67" t="s">
        <v>2144</v>
      </c>
      <c r="E661" s="35">
        <v>0.41604010025062654</v>
      </c>
      <c r="F661" s="35"/>
      <c r="G661" s="23" t="s">
        <v>2584</v>
      </c>
      <c r="H661" s="73" t="s">
        <v>2583</v>
      </c>
      <c r="I661" s="22" t="s">
        <v>2583</v>
      </c>
      <c r="J661" s="78"/>
      <c r="K661" s="19"/>
      <c r="L661" s="19"/>
      <c r="M661" s="19" t="s">
        <v>2583</v>
      </c>
      <c r="N661" s="56">
        <v>406</v>
      </c>
      <c r="O661" s="21"/>
    </row>
    <row r="662" spans="1:15" x14ac:dyDescent="0.25">
      <c r="A662" s="66" t="s">
        <v>1010</v>
      </c>
      <c r="B662" s="67" t="s">
        <v>1011</v>
      </c>
      <c r="C662" s="66" t="s">
        <v>1494</v>
      </c>
      <c r="D662" s="67" t="s">
        <v>2145</v>
      </c>
      <c r="E662" s="35">
        <v>0.50261780104712039</v>
      </c>
      <c r="F662" s="35"/>
      <c r="G662" s="23" t="s">
        <v>2584</v>
      </c>
      <c r="H662" s="73" t="s">
        <v>2583</v>
      </c>
      <c r="I662" s="22" t="s">
        <v>2583</v>
      </c>
      <c r="J662" s="78"/>
      <c r="K662" s="19"/>
      <c r="L662" s="19"/>
      <c r="M662" s="19" t="s">
        <v>2583</v>
      </c>
      <c r="N662" s="56">
        <v>107</v>
      </c>
      <c r="O662" s="21"/>
    </row>
    <row r="663" spans="1:15" x14ac:dyDescent="0.25">
      <c r="A663" s="66" t="s">
        <v>1010</v>
      </c>
      <c r="B663" s="67" t="s">
        <v>1011</v>
      </c>
      <c r="C663" s="66" t="s">
        <v>1382</v>
      </c>
      <c r="D663" s="67" t="s">
        <v>2146</v>
      </c>
      <c r="E663" s="35">
        <v>0.31971153846153844</v>
      </c>
      <c r="F663" s="35"/>
      <c r="G663" s="23" t="s">
        <v>2584</v>
      </c>
      <c r="H663" s="73" t="s">
        <v>2583</v>
      </c>
      <c r="I663" s="22" t="s">
        <v>2583</v>
      </c>
      <c r="J663" s="78"/>
      <c r="K663" s="19"/>
      <c r="L663" s="19"/>
      <c r="M663" s="19" t="s">
        <v>2583</v>
      </c>
      <c r="N663" s="56">
        <v>421</v>
      </c>
      <c r="O663" s="21"/>
    </row>
    <row r="664" spans="1:15" x14ac:dyDescent="0.25">
      <c r="A664" s="66" t="s">
        <v>1010</v>
      </c>
      <c r="B664" s="67" t="s">
        <v>1011</v>
      </c>
      <c r="C664" s="66" t="s">
        <v>1363</v>
      </c>
      <c r="D664" s="67" t="s">
        <v>2147</v>
      </c>
      <c r="E664" s="35">
        <v>0.23156089193825044</v>
      </c>
      <c r="F664" s="35"/>
      <c r="G664" s="23" t="s">
        <v>2583</v>
      </c>
      <c r="H664" s="73" t="s">
        <v>2584</v>
      </c>
      <c r="I664" s="22" t="s">
        <v>2583</v>
      </c>
      <c r="J664" s="78"/>
      <c r="K664" s="19"/>
      <c r="L664" s="19"/>
      <c r="M664" s="19" t="s">
        <v>2583</v>
      </c>
      <c r="N664" s="56">
        <v>615</v>
      </c>
      <c r="O664" s="21"/>
    </row>
    <row r="665" spans="1:15" x14ac:dyDescent="0.25">
      <c r="A665" s="66" t="s">
        <v>1010</v>
      </c>
      <c r="B665" s="67" t="s">
        <v>1011</v>
      </c>
      <c r="C665" s="66" t="s">
        <v>1371</v>
      </c>
      <c r="D665" s="67" t="s">
        <v>2148</v>
      </c>
      <c r="E665" s="35">
        <v>0.43421052631578949</v>
      </c>
      <c r="F665" s="35"/>
      <c r="G665" s="23" t="s">
        <v>2584</v>
      </c>
      <c r="H665" s="73" t="s">
        <v>2583</v>
      </c>
      <c r="I665" s="22" t="s">
        <v>2583</v>
      </c>
      <c r="J665" s="78"/>
      <c r="K665" s="19"/>
      <c r="L665" s="19"/>
      <c r="M665" s="19" t="s">
        <v>2583</v>
      </c>
      <c r="N665" s="56">
        <v>229</v>
      </c>
      <c r="O665" s="21"/>
    </row>
    <row r="666" spans="1:15" x14ac:dyDescent="0.25">
      <c r="A666" s="66" t="s">
        <v>1010</v>
      </c>
      <c r="B666" s="67" t="s">
        <v>1011</v>
      </c>
      <c r="C666" s="66" t="s">
        <v>1373</v>
      </c>
      <c r="D666" s="67" t="s">
        <v>2149</v>
      </c>
      <c r="E666" s="35">
        <v>0.4697674418604651</v>
      </c>
      <c r="F666" s="35"/>
      <c r="G666" s="23" t="s">
        <v>2584</v>
      </c>
      <c r="H666" s="73" t="s">
        <v>2583</v>
      </c>
      <c r="I666" s="22" t="s">
        <v>2583</v>
      </c>
      <c r="J666" s="78"/>
      <c r="K666" s="19"/>
      <c r="L666" s="19"/>
      <c r="M666" s="19" t="s">
        <v>2583</v>
      </c>
      <c r="N666" s="56">
        <v>220</v>
      </c>
      <c r="O666" s="21"/>
    </row>
    <row r="667" spans="1:15" x14ac:dyDescent="0.25">
      <c r="A667" s="66" t="s">
        <v>1016</v>
      </c>
      <c r="B667" s="67" t="s">
        <v>1017</v>
      </c>
      <c r="C667" s="66" t="s">
        <v>1361</v>
      </c>
      <c r="D667" s="67" t="s">
        <v>2150</v>
      </c>
      <c r="E667" s="35">
        <v>0.26446280991735538</v>
      </c>
      <c r="F667" s="35"/>
      <c r="G667" s="23" t="s">
        <v>2584</v>
      </c>
      <c r="H667" s="73" t="s">
        <v>2583</v>
      </c>
      <c r="I667" s="22" t="s">
        <v>2585</v>
      </c>
      <c r="J667" s="78" t="s">
        <v>2580</v>
      </c>
      <c r="K667" s="19"/>
      <c r="L667" s="19"/>
      <c r="M667" s="19" t="s">
        <v>2583</v>
      </c>
      <c r="N667" s="56">
        <v>135</v>
      </c>
      <c r="O667" s="21"/>
    </row>
    <row r="668" spans="1:15" x14ac:dyDescent="0.25">
      <c r="A668" s="66" t="s">
        <v>1018</v>
      </c>
      <c r="B668" s="67" t="s">
        <v>1019</v>
      </c>
      <c r="C668" s="66" t="s">
        <v>1361</v>
      </c>
      <c r="D668" s="67" t="s">
        <v>2151</v>
      </c>
      <c r="E668" s="35">
        <v>0.23423423423423423</v>
      </c>
      <c r="F668" s="35"/>
      <c r="G668" s="23" t="s">
        <v>2583</v>
      </c>
      <c r="H668" s="73" t="s">
        <v>2584</v>
      </c>
      <c r="I668" s="22" t="s">
        <v>2583</v>
      </c>
      <c r="J668" s="78"/>
      <c r="K668" s="19"/>
      <c r="L668" s="19"/>
      <c r="M668" s="19" t="s">
        <v>2583</v>
      </c>
      <c r="N668" s="56">
        <v>112</v>
      </c>
      <c r="O668" s="21"/>
    </row>
    <row r="669" spans="1:15" x14ac:dyDescent="0.25">
      <c r="A669" s="66" t="s">
        <v>1018</v>
      </c>
      <c r="B669" s="67" t="s">
        <v>1019</v>
      </c>
      <c r="C669" s="66" t="s">
        <v>1363</v>
      </c>
      <c r="D669" s="67" t="s">
        <v>2152</v>
      </c>
      <c r="E669" s="35">
        <v>0.19587628865979381</v>
      </c>
      <c r="F669" s="35"/>
      <c r="G669" s="23" t="s">
        <v>2583</v>
      </c>
      <c r="H669" s="73" t="s">
        <v>2584</v>
      </c>
      <c r="I669" s="22" t="s">
        <v>2583</v>
      </c>
      <c r="J669" s="78"/>
      <c r="K669" s="19"/>
      <c r="L669" s="19"/>
      <c r="M669" s="19" t="s">
        <v>2583</v>
      </c>
      <c r="N669" s="56">
        <v>96</v>
      </c>
      <c r="O669" s="21"/>
    </row>
    <row r="670" spans="1:15" x14ac:dyDescent="0.25">
      <c r="A670" s="66" t="s">
        <v>1020</v>
      </c>
      <c r="B670" s="67" t="s">
        <v>1021</v>
      </c>
      <c r="C670" s="66" t="s">
        <v>1361</v>
      </c>
      <c r="D670" s="67" t="s">
        <v>2153</v>
      </c>
      <c r="E670" s="35">
        <v>0.23728813559322035</v>
      </c>
      <c r="F670" s="35"/>
      <c r="G670" s="23" t="s">
        <v>2583</v>
      </c>
      <c r="H670" s="73" t="s">
        <v>2584</v>
      </c>
      <c r="I670" s="22" t="s">
        <v>2583</v>
      </c>
      <c r="J670" s="78"/>
      <c r="K670" s="19"/>
      <c r="L670" s="19"/>
      <c r="M670" s="19" t="s">
        <v>2583</v>
      </c>
      <c r="N670" s="56">
        <v>274</v>
      </c>
      <c r="O670" s="21"/>
    </row>
    <row r="671" spans="1:15" x14ac:dyDescent="0.25">
      <c r="A671" s="66" t="s">
        <v>1020</v>
      </c>
      <c r="B671" s="67" t="s">
        <v>1021</v>
      </c>
      <c r="C671" s="66" t="s">
        <v>1363</v>
      </c>
      <c r="D671" s="67" t="s">
        <v>2154</v>
      </c>
      <c r="E671" s="35">
        <v>0.23245614035087719</v>
      </c>
      <c r="F671" s="35"/>
      <c r="G671" s="23" t="s">
        <v>2583</v>
      </c>
      <c r="H671" s="73" t="s">
        <v>2584</v>
      </c>
      <c r="I671" s="22" t="s">
        <v>2583</v>
      </c>
      <c r="J671" s="78"/>
      <c r="K671" s="19"/>
      <c r="L671" s="19"/>
      <c r="M671" s="19" t="s">
        <v>2583</v>
      </c>
      <c r="N671" s="56">
        <v>463</v>
      </c>
      <c r="O671" s="21"/>
    </row>
    <row r="672" spans="1:15" x14ac:dyDescent="0.25">
      <c r="A672" s="66" t="s">
        <v>1020</v>
      </c>
      <c r="B672" s="67" t="s">
        <v>1021</v>
      </c>
      <c r="C672" s="66" t="s">
        <v>1382</v>
      </c>
      <c r="D672" s="67" t="s">
        <v>2155</v>
      </c>
      <c r="E672" s="35">
        <v>0.25155279503105588</v>
      </c>
      <c r="F672" s="35"/>
      <c r="G672" s="23" t="s">
        <v>2584</v>
      </c>
      <c r="H672" s="73" t="s">
        <v>2583</v>
      </c>
      <c r="I672" s="22" t="s">
        <v>2583</v>
      </c>
      <c r="J672" s="78"/>
      <c r="K672" s="19"/>
      <c r="L672" s="19"/>
      <c r="M672" s="19" t="s">
        <v>2583</v>
      </c>
      <c r="N672" s="56">
        <v>321</v>
      </c>
      <c r="O672" s="21"/>
    </row>
    <row r="673" spans="1:15" x14ac:dyDescent="0.25">
      <c r="A673" s="66" t="s">
        <v>1020</v>
      </c>
      <c r="B673" s="67" t="s">
        <v>1021</v>
      </c>
      <c r="C673" s="66" t="s">
        <v>1387</v>
      </c>
      <c r="D673" s="67" t="s">
        <v>2156</v>
      </c>
      <c r="E673" s="35">
        <v>0.34140969162995594</v>
      </c>
      <c r="F673" s="35"/>
      <c r="G673" s="23" t="s">
        <v>2584</v>
      </c>
      <c r="H673" s="73" t="s">
        <v>2583</v>
      </c>
      <c r="I673" s="22" t="s">
        <v>2583</v>
      </c>
      <c r="J673" s="78"/>
      <c r="K673" s="19"/>
      <c r="L673" s="19"/>
      <c r="M673" s="19" t="s">
        <v>2583</v>
      </c>
      <c r="N673" s="56">
        <v>453</v>
      </c>
      <c r="O673" s="21"/>
    </row>
    <row r="674" spans="1:15" x14ac:dyDescent="0.25">
      <c r="A674" s="66" t="s">
        <v>1022</v>
      </c>
      <c r="B674" s="67" t="s">
        <v>1023</v>
      </c>
      <c r="C674" s="66" t="s">
        <v>1361</v>
      </c>
      <c r="D674" s="67" t="s">
        <v>2157</v>
      </c>
      <c r="E674" s="35">
        <v>0.40758293838862558</v>
      </c>
      <c r="F674" s="35"/>
      <c r="G674" s="23" t="s">
        <v>2584</v>
      </c>
      <c r="H674" s="73" t="s">
        <v>2583</v>
      </c>
      <c r="I674" s="22" t="s">
        <v>2583</v>
      </c>
      <c r="J674" s="78"/>
      <c r="K674" s="19"/>
      <c r="L674" s="19"/>
      <c r="M674" s="19" t="s">
        <v>2583</v>
      </c>
      <c r="N674" s="56">
        <v>224</v>
      </c>
      <c r="O674" s="21"/>
    </row>
    <row r="675" spans="1:15" x14ac:dyDescent="0.25">
      <c r="A675" s="66" t="s">
        <v>1022</v>
      </c>
      <c r="B675" s="67" t="s">
        <v>1023</v>
      </c>
      <c r="C675" s="66" t="s">
        <v>1363</v>
      </c>
      <c r="D675" s="67" t="s">
        <v>2158</v>
      </c>
      <c r="E675" s="35">
        <v>0.30049261083743845</v>
      </c>
      <c r="F675" s="35"/>
      <c r="G675" s="23" t="s">
        <v>2584</v>
      </c>
      <c r="H675" s="73" t="s">
        <v>2583</v>
      </c>
      <c r="I675" s="22" t="s">
        <v>2583</v>
      </c>
      <c r="J675" s="78"/>
      <c r="K675" s="19"/>
      <c r="L675" s="19"/>
      <c r="M675" s="19" t="s">
        <v>2583</v>
      </c>
      <c r="N675" s="56">
        <v>217</v>
      </c>
      <c r="O675" s="21"/>
    </row>
    <row r="676" spans="1:15" x14ac:dyDescent="0.25">
      <c r="A676" s="66" t="s">
        <v>1024</v>
      </c>
      <c r="B676" s="67" t="s">
        <v>1025</v>
      </c>
      <c r="C676" s="66" t="s">
        <v>1361</v>
      </c>
      <c r="D676" s="67" t="s">
        <v>2159</v>
      </c>
      <c r="E676" s="35">
        <v>0.33333333333333331</v>
      </c>
      <c r="F676" s="35"/>
      <c r="G676" s="23" t="s">
        <v>2584</v>
      </c>
      <c r="H676" s="73" t="s">
        <v>2583</v>
      </c>
      <c r="I676" s="22" t="s">
        <v>2585</v>
      </c>
      <c r="J676" s="78"/>
      <c r="K676" s="19"/>
      <c r="L676" s="19" t="s">
        <v>2582</v>
      </c>
      <c r="M676" s="19" t="s">
        <v>2583</v>
      </c>
      <c r="N676" s="56">
        <v>110</v>
      </c>
      <c r="O676" s="21"/>
    </row>
    <row r="677" spans="1:15" x14ac:dyDescent="0.25">
      <c r="A677" s="66" t="s">
        <v>1024</v>
      </c>
      <c r="B677" s="67" t="s">
        <v>1025</v>
      </c>
      <c r="C677" s="66" t="s">
        <v>1363</v>
      </c>
      <c r="D677" s="67" t="s">
        <v>2160</v>
      </c>
      <c r="E677" s="35">
        <v>0.15384615384615385</v>
      </c>
      <c r="F677" s="35"/>
      <c r="G677" s="23" t="s">
        <v>2583</v>
      </c>
      <c r="H677" s="73" t="s">
        <v>2584</v>
      </c>
      <c r="I677" s="22" t="s">
        <v>2585</v>
      </c>
      <c r="J677" s="78"/>
      <c r="K677" s="19"/>
      <c r="L677" s="19" t="s">
        <v>2582</v>
      </c>
      <c r="M677" s="19" t="s">
        <v>2583</v>
      </c>
      <c r="N677" s="56">
        <v>119</v>
      </c>
      <c r="O677" s="21"/>
    </row>
    <row r="678" spans="1:15" x14ac:dyDescent="0.25">
      <c r="A678" s="66" t="s">
        <v>1026</v>
      </c>
      <c r="B678" s="67" t="s">
        <v>1027</v>
      </c>
      <c r="C678" s="66" t="s">
        <v>1361</v>
      </c>
      <c r="D678" s="67" t="s">
        <v>2161</v>
      </c>
      <c r="E678" s="35">
        <v>0.40277777777777779</v>
      </c>
      <c r="F678" s="35"/>
      <c r="G678" s="23" t="s">
        <v>2584</v>
      </c>
      <c r="H678" s="73" t="s">
        <v>2583</v>
      </c>
      <c r="I678" s="22" t="s">
        <v>2585</v>
      </c>
      <c r="J678" s="78"/>
      <c r="K678" s="19"/>
      <c r="L678" s="19" t="s">
        <v>2582</v>
      </c>
      <c r="M678" s="19" t="s">
        <v>2583</v>
      </c>
      <c r="N678" s="56">
        <v>73</v>
      </c>
      <c r="O678" s="21"/>
    </row>
    <row r="679" spans="1:15" x14ac:dyDescent="0.25">
      <c r="A679" s="66" t="s">
        <v>1026</v>
      </c>
      <c r="B679" s="67" t="s">
        <v>1027</v>
      </c>
      <c r="C679" s="66" t="s">
        <v>2162</v>
      </c>
      <c r="D679" s="67" t="s">
        <v>2163</v>
      </c>
      <c r="E679" s="35">
        <v>1</v>
      </c>
      <c r="F679" s="35"/>
      <c r="G679" s="23" t="s">
        <v>2584</v>
      </c>
      <c r="H679" s="73" t="s">
        <v>2583</v>
      </c>
      <c r="I679" s="22" t="s">
        <v>2585</v>
      </c>
      <c r="J679" s="78"/>
      <c r="K679" s="19"/>
      <c r="L679" s="19" t="s">
        <v>2582</v>
      </c>
      <c r="M679" s="19" t="s">
        <v>2583</v>
      </c>
      <c r="N679" s="56">
        <v>35</v>
      </c>
      <c r="O679" s="21"/>
    </row>
    <row r="680" spans="1:15" x14ac:dyDescent="0.25">
      <c r="A680" s="66" t="s">
        <v>1028</v>
      </c>
      <c r="B680" s="67" t="s">
        <v>1029</v>
      </c>
      <c r="C680" s="66" t="s">
        <v>1361</v>
      </c>
      <c r="D680" s="67" t="s">
        <v>2164</v>
      </c>
      <c r="E680" s="35">
        <v>0.48205128205128206</v>
      </c>
      <c r="F680" s="35"/>
      <c r="G680" s="23" t="s">
        <v>2584</v>
      </c>
      <c r="H680" s="73" t="s">
        <v>2583</v>
      </c>
      <c r="I680" s="22" t="s">
        <v>2585</v>
      </c>
      <c r="J680" s="78"/>
      <c r="K680" s="19"/>
      <c r="L680" s="19" t="s">
        <v>2582</v>
      </c>
      <c r="M680" s="19" t="s">
        <v>2583</v>
      </c>
      <c r="N680" s="56">
        <v>192</v>
      </c>
      <c r="O680" s="21"/>
    </row>
    <row r="681" spans="1:15" x14ac:dyDescent="0.25">
      <c r="A681" s="66" t="s">
        <v>1028</v>
      </c>
      <c r="B681" s="67" t="s">
        <v>1029</v>
      </c>
      <c r="C681" s="66" t="s">
        <v>1363</v>
      </c>
      <c r="D681" s="67" t="s">
        <v>2165</v>
      </c>
      <c r="E681" s="35">
        <v>0.50326797385620914</v>
      </c>
      <c r="F681" s="35"/>
      <c r="G681" s="23" t="s">
        <v>2584</v>
      </c>
      <c r="H681" s="73" t="s">
        <v>2583</v>
      </c>
      <c r="I681" s="22" t="s">
        <v>2585</v>
      </c>
      <c r="J681" s="78"/>
      <c r="K681" s="19"/>
      <c r="L681" s="19" t="s">
        <v>2582</v>
      </c>
      <c r="M681" s="19" t="s">
        <v>2583</v>
      </c>
      <c r="N681" s="56">
        <v>157</v>
      </c>
      <c r="O681" s="21"/>
    </row>
    <row r="682" spans="1:15" x14ac:dyDescent="0.25">
      <c r="A682" s="66" t="s">
        <v>1030</v>
      </c>
      <c r="B682" s="67" t="s">
        <v>1031</v>
      </c>
      <c r="C682" s="66" t="s">
        <v>2166</v>
      </c>
      <c r="D682" s="67" t="s">
        <v>2167</v>
      </c>
      <c r="E682" s="35">
        <v>0.45454545454545453</v>
      </c>
      <c r="F682" s="35"/>
      <c r="G682" s="23" t="s">
        <v>2584</v>
      </c>
      <c r="H682" s="73" t="s">
        <v>2583</v>
      </c>
      <c r="I682" s="22" t="s">
        <v>2585</v>
      </c>
      <c r="J682" s="78"/>
      <c r="K682" s="19"/>
      <c r="L682" s="19" t="s">
        <v>2582</v>
      </c>
      <c r="M682" s="19" t="s">
        <v>2583</v>
      </c>
      <c r="N682" s="56">
        <v>10</v>
      </c>
      <c r="O682" s="21"/>
    </row>
    <row r="683" spans="1:15" x14ac:dyDescent="0.25">
      <c r="A683" s="66" t="s">
        <v>1030</v>
      </c>
      <c r="B683" s="67" t="s">
        <v>1031</v>
      </c>
      <c r="C683" s="66" t="s">
        <v>1361</v>
      </c>
      <c r="D683" s="67" t="s">
        <v>2168</v>
      </c>
      <c r="E683" s="35">
        <v>0.55043227665706052</v>
      </c>
      <c r="F683" s="35"/>
      <c r="G683" s="23" t="s">
        <v>2584</v>
      </c>
      <c r="H683" s="73" t="s">
        <v>2583</v>
      </c>
      <c r="I683" s="22" t="s">
        <v>2585</v>
      </c>
      <c r="J683" s="78"/>
      <c r="K683" s="19"/>
      <c r="L683" s="19" t="s">
        <v>2582</v>
      </c>
      <c r="M683" s="19" t="s">
        <v>2583</v>
      </c>
      <c r="N683" s="56">
        <v>351</v>
      </c>
      <c r="O683" s="21"/>
    </row>
    <row r="684" spans="1:15" x14ac:dyDescent="0.25">
      <c r="A684" s="66" t="s">
        <v>1030</v>
      </c>
      <c r="B684" s="67" t="s">
        <v>1031</v>
      </c>
      <c r="C684" s="66" t="s">
        <v>1363</v>
      </c>
      <c r="D684" s="67" t="s">
        <v>2169</v>
      </c>
      <c r="E684" s="35">
        <v>0.34589800443458979</v>
      </c>
      <c r="F684" s="35"/>
      <c r="G684" s="23" t="s">
        <v>2584</v>
      </c>
      <c r="H684" s="73" t="s">
        <v>2583</v>
      </c>
      <c r="I684" s="22" t="s">
        <v>2585</v>
      </c>
      <c r="J684" s="78"/>
      <c r="K684" s="19"/>
      <c r="L684" s="19" t="s">
        <v>2582</v>
      </c>
      <c r="M684" s="19" t="s">
        <v>2583</v>
      </c>
      <c r="N684" s="56">
        <v>484</v>
      </c>
      <c r="O684" s="21"/>
    </row>
    <row r="685" spans="1:15" x14ac:dyDescent="0.25">
      <c r="A685" s="66" t="s">
        <v>1030</v>
      </c>
      <c r="B685" s="67" t="s">
        <v>1031</v>
      </c>
      <c r="C685" s="66" t="s">
        <v>2106</v>
      </c>
      <c r="D685" s="67" t="s">
        <v>2170</v>
      </c>
      <c r="E685" s="35">
        <v>0.5033333333333333</v>
      </c>
      <c r="F685" s="35"/>
      <c r="G685" s="23" t="s">
        <v>2584</v>
      </c>
      <c r="H685" s="73" t="s">
        <v>2583</v>
      </c>
      <c r="I685" s="22" t="s">
        <v>2585</v>
      </c>
      <c r="J685" s="78"/>
      <c r="K685" s="19"/>
      <c r="L685" s="19" t="s">
        <v>2582</v>
      </c>
      <c r="M685" s="19" t="s">
        <v>2583</v>
      </c>
      <c r="N685" s="56">
        <v>307</v>
      </c>
      <c r="O685" s="21"/>
    </row>
    <row r="686" spans="1:15" x14ac:dyDescent="0.25">
      <c r="A686" s="66" t="s">
        <v>1030</v>
      </c>
      <c r="B686" s="67" t="s">
        <v>1031</v>
      </c>
      <c r="C686" s="66" t="s">
        <v>1382</v>
      </c>
      <c r="D686" s="67" t="s">
        <v>2171</v>
      </c>
      <c r="E686" s="35">
        <v>0.3888888888888889</v>
      </c>
      <c r="F686" s="35"/>
      <c r="G686" s="23" t="s">
        <v>2584</v>
      </c>
      <c r="H686" s="73" t="s">
        <v>2583</v>
      </c>
      <c r="I686" s="22" t="s">
        <v>2585</v>
      </c>
      <c r="J686" s="78"/>
      <c r="K686" s="19"/>
      <c r="L686" s="19" t="s">
        <v>2582</v>
      </c>
      <c r="M686" s="19" t="s">
        <v>2583</v>
      </c>
      <c r="N686" s="56">
        <v>348</v>
      </c>
      <c r="O686" s="21"/>
    </row>
    <row r="687" spans="1:15" x14ac:dyDescent="0.25">
      <c r="A687" s="66" t="s">
        <v>1032</v>
      </c>
      <c r="B687" s="67" t="s">
        <v>1033</v>
      </c>
      <c r="C687" s="66" t="s">
        <v>1402</v>
      </c>
      <c r="D687" s="67" t="s">
        <v>2172</v>
      </c>
      <c r="E687" s="35">
        <v>0.44537815126050423</v>
      </c>
      <c r="F687" s="35"/>
      <c r="G687" s="23" t="s">
        <v>2584</v>
      </c>
      <c r="H687" s="73" t="s">
        <v>2583</v>
      </c>
      <c r="I687" s="22" t="s">
        <v>2585</v>
      </c>
      <c r="J687" s="78"/>
      <c r="K687" s="19"/>
      <c r="L687" s="19" t="s">
        <v>2582</v>
      </c>
      <c r="M687" s="19" t="s">
        <v>2583</v>
      </c>
      <c r="N687" s="56">
        <v>127</v>
      </c>
      <c r="O687" s="21"/>
    </row>
    <row r="688" spans="1:15" x14ac:dyDescent="0.25">
      <c r="A688" s="66" t="s">
        <v>1034</v>
      </c>
      <c r="B688" s="67" t="s">
        <v>1035</v>
      </c>
      <c r="C688" s="66" t="s">
        <v>1361</v>
      </c>
      <c r="D688" s="67" t="s">
        <v>2172</v>
      </c>
      <c r="E688" s="35">
        <v>0.37704918032786883</v>
      </c>
      <c r="F688" s="35"/>
      <c r="G688" s="23" t="s">
        <v>2584</v>
      </c>
      <c r="H688" s="73" t="s">
        <v>2583</v>
      </c>
      <c r="I688" s="22" t="s">
        <v>2585</v>
      </c>
      <c r="J688" s="78"/>
      <c r="K688" s="19"/>
      <c r="L688" s="19" t="s">
        <v>2582</v>
      </c>
      <c r="M688" s="19" t="s">
        <v>2583</v>
      </c>
      <c r="N688" s="56">
        <v>126</v>
      </c>
      <c r="O688" s="21"/>
    </row>
    <row r="689" spans="1:15" x14ac:dyDescent="0.25">
      <c r="A689" s="66" t="s">
        <v>1051</v>
      </c>
      <c r="B689" s="67" t="s">
        <v>1052</v>
      </c>
      <c r="C689" s="66" t="s">
        <v>1361</v>
      </c>
      <c r="D689" s="67" t="s">
        <v>2173</v>
      </c>
      <c r="E689" s="35">
        <v>0.38423645320197042</v>
      </c>
      <c r="F689" s="35"/>
      <c r="G689" s="23" t="s">
        <v>2584</v>
      </c>
      <c r="H689" s="73" t="s">
        <v>2583</v>
      </c>
      <c r="I689" s="22" t="s">
        <v>2583</v>
      </c>
      <c r="J689" s="78"/>
      <c r="K689" s="19"/>
      <c r="L689" s="19"/>
      <c r="M689" s="19" t="s">
        <v>2583</v>
      </c>
      <c r="N689" s="56">
        <v>240</v>
      </c>
      <c r="O689" s="21"/>
    </row>
    <row r="690" spans="1:15" x14ac:dyDescent="0.25">
      <c r="A690" s="66" t="s">
        <v>1051</v>
      </c>
      <c r="B690" s="67" t="s">
        <v>1052</v>
      </c>
      <c r="C690" s="66" t="s">
        <v>1363</v>
      </c>
      <c r="D690" s="67" t="s">
        <v>2174</v>
      </c>
      <c r="E690" s="35">
        <v>0.31176470588235294</v>
      </c>
      <c r="F690" s="35"/>
      <c r="G690" s="23" t="s">
        <v>2584</v>
      </c>
      <c r="H690" s="73" t="s">
        <v>2583</v>
      </c>
      <c r="I690" s="22" t="s">
        <v>2583</v>
      </c>
      <c r="J690" s="78"/>
      <c r="K690" s="19"/>
      <c r="L690" s="19"/>
      <c r="M690" s="19" t="s">
        <v>2583</v>
      </c>
      <c r="N690" s="56">
        <v>169</v>
      </c>
      <c r="O690" s="21"/>
    </row>
    <row r="691" spans="1:15" x14ac:dyDescent="0.25">
      <c r="A691" s="66" t="s">
        <v>1055</v>
      </c>
      <c r="B691" s="67" t="s">
        <v>1056</v>
      </c>
      <c r="C691" s="66" t="s">
        <v>1361</v>
      </c>
      <c r="D691" s="67" t="s">
        <v>2175</v>
      </c>
      <c r="E691" s="35">
        <v>0.25</v>
      </c>
      <c r="F691" s="35"/>
      <c r="G691" s="23" t="s">
        <v>2584</v>
      </c>
      <c r="H691" s="73" t="s">
        <v>2583</v>
      </c>
      <c r="I691" s="22" t="s">
        <v>2585</v>
      </c>
      <c r="J691" s="78"/>
      <c r="K691" s="19"/>
      <c r="L691" s="19" t="s">
        <v>2582</v>
      </c>
      <c r="M691" s="19" t="s">
        <v>2583</v>
      </c>
      <c r="N691" s="56">
        <v>181</v>
      </c>
      <c r="O691" s="21"/>
    </row>
    <row r="692" spans="1:15" x14ac:dyDescent="0.25">
      <c r="A692" s="66" t="s">
        <v>1055</v>
      </c>
      <c r="B692" s="67" t="s">
        <v>1056</v>
      </c>
      <c r="C692" s="66" t="s">
        <v>1363</v>
      </c>
      <c r="D692" s="67" t="s">
        <v>2176</v>
      </c>
      <c r="E692" s="35">
        <v>0.33333333333333331</v>
      </c>
      <c r="F692" s="35"/>
      <c r="G692" s="23" t="s">
        <v>2584</v>
      </c>
      <c r="H692" s="73" t="s">
        <v>2583</v>
      </c>
      <c r="I692" s="22" t="s">
        <v>2585</v>
      </c>
      <c r="J692" s="78"/>
      <c r="K692" s="19"/>
      <c r="L692" s="19" t="s">
        <v>2582</v>
      </c>
      <c r="M692" s="19" t="s">
        <v>2583</v>
      </c>
      <c r="N692" s="56">
        <v>213</v>
      </c>
      <c r="O692" s="21"/>
    </row>
    <row r="693" spans="1:15" x14ac:dyDescent="0.25">
      <c r="A693" s="66" t="s">
        <v>1059</v>
      </c>
      <c r="B693" s="67" t="s">
        <v>1060</v>
      </c>
      <c r="C693" s="66" t="s">
        <v>1387</v>
      </c>
      <c r="D693" s="67" t="s">
        <v>2177</v>
      </c>
      <c r="E693" s="35">
        <v>0.39428571428571429</v>
      </c>
      <c r="F693" s="35"/>
      <c r="G693" s="23" t="s">
        <v>2584</v>
      </c>
      <c r="H693" s="73" t="s">
        <v>2583</v>
      </c>
      <c r="I693" s="22" t="s">
        <v>2583</v>
      </c>
      <c r="J693" s="78"/>
      <c r="K693" s="19"/>
      <c r="L693" s="19"/>
      <c r="M693" s="19" t="s">
        <v>2583</v>
      </c>
      <c r="N693" s="56">
        <v>357</v>
      </c>
      <c r="O693" s="21"/>
    </row>
    <row r="694" spans="1:15" x14ac:dyDescent="0.25">
      <c r="A694" s="66" t="s">
        <v>1059</v>
      </c>
      <c r="B694" s="67" t="s">
        <v>1060</v>
      </c>
      <c r="C694" s="66" t="s">
        <v>1382</v>
      </c>
      <c r="D694" s="67" t="s">
        <v>2178</v>
      </c>
      <c r="E694" s="35">
        <v>0.44186046511627908</v>
      </c>
      <c r="F694" s="35"/>
      <c r="G694" s="23" t="s">
        <v>2584</v>
      </c>
      <c r="H694" s="73" t="s">
        <v>2583</v>
      </c>
      <c r="I694" s="22" t="s">
        <v>2583</v>
      </c>
      <c r="J694" s="78"/>
      <c r="K694" s="19"/>
      <c r="L694" s="19"/>
      <c r="M694" s="19" t="s">
        <v>2583</v>
      </c>
      <c r="N694" s="56">
        <v>356</v>
      </c>
      <c r="O694" s="21"/>
    </row>
    <row r="695" spans="1:15" x14ac:dyDescent="0.25">
      <c r="A695" s="66" t="s">
        <v>1059</v>
      </c>
      <c r="B695" s="67" t="s">
        <v>1060</v>
      </c>
      <c r="C695" s="66" t="s">
        <v>1363</v>
      </c>
      <c r="D695" s="67" t="s">
        <v>2179</v>
      </c>
      <c r="E695" s="35">
        <v>0.42286501377410468</v>
      </c>
      <c r="F695" s="35"/>
      <c r="G695" s="23" t="s">
        <v>2584</v>
      </c>
      <c r="H695" s="73" t="s">
        <v>2583</v>
      </c>
      <c r="I695" s="22" t="s">
        <v>2583</v>
      </c>
      <c r="J695" s="78"/>
      <c r="K695" s="19"/>
      <c r="L695" s="19"/>
      <c r="M695" s="19" t="s">
        <v>2583</v>
      </c>
      <c r="N695" s="56">
        <v>732</v>
      </c>
      <c r="O695" s="21"/>
    </row>
    <row r="696" spans="1:15" x14ac:dyDescent="0.25">
      <c r="A696" s="66" t="s">
        <v>1059</v>
      </c>
      <c r="B696" s="67" t="s">
        <v>1060</v>
      </c>
      <c r="C696" s="66" t="s">
        <v>1402</v>
      </c>
      <c r="D696" s="67" t="s">
        <v>2180</v>
      </c>
      <c r="E696" s="35">
        <v>0.42857142857142855</v>
      </c>
      <c r="F696" s="35"/>
      <c r="G696" s="23" t="s">
        <v>2584</v>
      </c>
      <c r="H696" s="73" t="s">
        <v>2583</v>
      </c>
      <c r="I696" s="22" t="s">
        <v>2583</v>
      </c>
      <c r="J696" s="78"/>
      <c r="K696" s="19"/>
      <c r="L696" s="19"/>
      <c r="M696" s="19" t="s">
        <v>2583</v>
      </c>
      <c r="N696" s="56">
        <v>393</v>
      </c>
      <c r="O696" s="21"/>
    </row>
    <row r="697" spans="1:15" x14ac:dyDescent="0.25">
      <c r="A697" s="66" t="s">
        <v>1059</v>
      </c>
      <c r="B697" s="67" t="s">
        <v>1060</v>
      </c>
      <c r="C697" s="66" t="s">
        <v>1361</v>
      </c>
      <c r="D697" s="67" t="s">
        <v>2181</v>
      </c>
      <c r="E697" s="35">
        <v>0.38738738738738737</v>
      </c>
      <c r="F697" s="35"/>
      <c r="G697" s="23" t="s">
        <v>2584</v>
      </c>
      <c r="H697" s="73" t="s">
        <v>2583</v>
      </c>
      <c r="I697" s="22" t="s">
        <v>2583</v>
      </c>
      <c r="J697" s="78"/>
      <c r="K697" s="19"/>
      <c r="L697" s="19"/>
      <c r="M697" s="19" t="s">
        <v>2583</v>
      </c>
      <c r="N697" s="56">
        <v>672</v>
      </c>
      <c r="O697" s="21"/>
    </row>
    <row r="698" spans="1:15" x14ac:dyDescent="0.25">
      <c r="A698" s="66" t="s">
        <v>1061</v>
      </c>
      <c r="B698" s="67" t="s">
        <v>1062</v>
      </c>
      <c r="C698" s="66" t="s">
        <v>1361</v>
      </c>
      <c r="D698" s="67" t="s">
        <v>1979</v>
      </c>
      <c r="E698" s="35">
        <v>0.33414043583535108</v>
      </c>
      <c r="F698" s="35"/>
      <c r="G698" s="23" t="s">
        <v>2584</v>
      </c>
      <c r="H698" s="73" t="s">
        <v>2583</v>
      </c>
      <c r="I698" s="22" t="s">
        <v>2583</v>
      </c>
      <c r="J698" s="78"/>
      <c r="K698" s="19"/>
      <c r="L698" s="19"/>
      <c r="M698" s="19" t="s">
        <v>2583</v>
      </c>
      <c r="N698" s="56">
        <v>593</v>
      </c>
      <c r="O698" s="21"/>
    </row>
    <row r="699" spans="1:15" x14ac:dyDescent="0.25">
      <c r="A699" s="66" t="s">
        <v>1061</v>
      </c>
      <c r="B699" s="67" t="s">
        <v>1062</v>
      </c>
      <c r="C699" s="66" t="s">
        <v>1363</v>
      </c>
      <c r="D699" s="67" t="s">
        <v>1483</v>
      </c>
      <c r="E699" s="35">
        <v>0.27188081936685288</v>
      </c>
      <c r="F699" s="35"/>
      <c r="G699" s="23" t="s">
        <v>2584</v>
      </c>
      <c r="H699" s="73" t="s">
        <v>2583</v>
      </c>
      <c r="I699" s="22" t="s">
        <v>2583</v>
      </c>
      <c r="J699" s="78"/>
      <c r="K699" s="19"/>
      <c r="L699" s="19"/>
      <c r="M699" s="19" t="s">
        <v>2583</v>
      </c>
      <c r="N699" s="56">
        <v>1617</v>
      </c>
      <c r="O699" s="21"/>
    </row>
    <row r="700" spans="1:15" x14ac:dyDescent="0.25">
      <c r="A700" s="66" t="s">
        <v>1061</v>
      </c>
      <c r="B700" s="67" t="s">
        <v>1062</v>
      </c>
      <c r="C700" s="66" t="s">
        <v>1375</v>
      </c>
      <c r="D700" s="67" t="s">
        <v>2050</v>
      </c>
      <c r="E700" s="35">
        <v>0.31972789115646261</v>
      </c>
      <c r="F700" s="35"/>
      <c r="G700" s="23" t="s">
        <v>2584</v>
      </c>
      <c r="H700" s="73" t="s">
        <v>2583</v>
      </c>
      <c r="I700" s="22" t="s">
        <v>2583</v>
      </c>
      <c r="J700" s="78"/>
      <c r="K700" s="19"/>
      <c r="L700" s="19"/>
      <c r="M700" s="19" t="s">
        <v>2583</v>
      </c>
      <c r="N700" s="56">
        <v>292</v>
      </c>
      <c r="O700" s="21"/>
    </row>
    <row r="701" spans="1:15" x14ac:dyDescent="0.25">
      <c r="A701" s="66" t="s">
        <v>1061</v>
      </c>
      <c r="B701" s="67" t="s">
        <v>1062</v>
      </c>
      <c r="C701" s="66" t="s">
        <v>2049</v>
      </c>
      <c r="D701" s="67" t="s">
        <v>2182</v>
      </c>
      <c r="E701" s="35">
        <v>1</v>
      </c>
      <c r="F701" s="35"/>
      <c r="G701" s="23" t="s">
        <v>2584</v>
      </c>
      <c r="H701" s="73" t="s">
        <v>2583</v>
      </c>
      <c r="I701" s="22" t="s">
        <v>2583</v>
      </c>
      <c r="J701" s="78"/>
      <c r="K701" s="19"/>
      <c r="L701" s="19"/>
      <c r="M701" s="19" t="s">
        <v>2583</v>
      </c>
      <c r="N701" s="56">
        <v>17</v>
      </c>
      <c r="O701" s="21"/>
    </row>
    <row r="702" spans="1:15" x14ac:dyDescent="0.25">
      <c r="A702" s="66" t="s">
        <v>1061</v>
      </c>
      <c r="B702" s="67" t="s">
        <v>1062</v>
      </c>
      <c r="C702" s="66" t="s">
        <v>1371</v>
      </c>
      <c r="D702" s="67" t="s">
        <v>1576</v>
      </c>
      <c r="E702" s="35">
        <v>0.36629213483146067</v>
      </c>
      <c r="F702" s="35"/>
      <c r="G702" s="23" t="s">
        <v>2584</v>
      </c>
      <c r="H702" s="73" t="s">
        <v>2583</v>
      </c>
      <c r="I702" s="22" t="s">
        <v>2583</v>
      </c>
      <c r="J702" s="78"/>
      <c r="K702" s="19"/>
      <c r="L702" s="19"/>
      <c r="M702" s="19" t="s">
        <v>2583</v>
      </c>
      <c r="N702" s="56">
        <v>287</v>
      </c>
      <c r="O702" s="21"/>
    </row>
    <row r="703" spans="1:15" x14ac:dyDescent="0.25">
      <c r="A703" s="66" t="s">
        <v>1063</v>
      </c>
      <c r="B703" s="67" t="s">
        <v>1064</v>
      </c>
      <c r="C703" s="66" t="s">
        <v>2009</v>
      </c>
      <c r="D703" s="67" t="s">
        <v>2183</v>
      </c>
      <c r="E703" s="35">
        <v>1</v>
      </c>
      <c r="F703" s="35"/>
      <c r="G703" s="23" t="s">
        <v>2584</v>
      </c>
      <c r="H703" s="73" t="s">
        <v>2583</v>
      </c>
      <c r="I703" s="22" t="s">
        <v>2585</v>
      </c>
      <c r="J703" s="78"/>
      <c r="K703" s="19"/>
      <c r="L703" s="19" t="s">
        <v>2582</v>
      </c>
      <c r="M703" s="19" t="s">
        <v>2583</v>
      </c>
      <c r="N703" s="56">
        <v>31</v>
      </c>
      <c r="O703" s="21"/>
    </row>
    <row r="704" spans="1:15" x14ac:dyDescent="0.25">
      <c r="A704" s="66" t="s">
        <v>1063</v>
      </c>
      <c r="B704" s="67" t="s">
        <v>1064</v>
      </c>
      <c r="C704" s="66" t="s">
        <v>1361</v>
      </c>
      <c r="D704" s="67" t="s">
        <v>2184</v>
      </c>
      <c r="E704" s="35">
        <v>0.39480519480519483</v>
      </c>
      <c r="F704" s="35"/>
      <c r="G704" s="23" t="s">
        <v>2584</v>
      </c>
      <c r="H704" s="73" t="s">
        <v>2583</v>
      </c>
      <c r="I704" s="22" t="s">
        <v>2585</v>
      </c>
      <c r="J704" s="78"/>
      <c r="K704" s="19"/>
      <c r="L704" s="19" t="s">
        <v>2582</v>
      </c>
      <c r="M704" s="19" t="s">
        <v>2583</v>
      </c>
      <c r="N704" s="56">
        <v>360</v>
      </c>
      <c r="O704" s="21"/>
    </row>
    <row r="705" spans="1:15" x14ac:dyDescent="0.25">
      <c r="A705" s="66" t="s">
        <v>1063</v>
      </c>
      <c r="B705" s="67" t="s">
        <v>1064</v>
      </c>
      <c r="C705" s="66" t="s">
        <v>1363</v>
      </c>
      <c r="D705" s="67" t="s">
        <v>2185</v>
      </c>
      <c r="E705" s="35">
        <v>0.24324324324324326</v>
      </c>
      <c r="F705" s="35"/>
      <c r="G705" s="23" t="s">
        <v>2583</v>
      </c>
      <c r="H705" s="73" t="s">
        <v>2584</v>
      </c>
      <c r="I705" s="22" t="s">
        <v>2585</v>
      </c>
      <c r="J705" s="78"/>
      <c r="K705" s="19"/>
      <c r="L705" s="19" t="s">
        <v>2582</v>
      </c>
      <c r="M705" s="19" t="s">
        <v>2583</v>
      </c>
      <c r="N705" s="56">
        <v>299</v>
      </c>
      <c r="O705" s="21"/>
    </row>
    <row r="706" spans="1:15" x14ac:dyDescent="0.25">
      <c r="A706" s="66" t="s">
        <v>1063</v>
      </c>
      <c r="B706" s="67" t="s">
        <v>1064</v>
      </c>
      <c r="C706" s="66" t="s">
        <v>1382</v>
      </c>
      <c r="D706" s="67" t="s">
        <v>2186</v>
      </c>
      <c r="E706" s="35">
        <v>0.30208333333333331</v>
      </c>
      <c r="F706" s="35"/>
      <c r="G706" s="23" t="s">
        <v>2584</v>
      </c>
      <c r="H706" s="73" t="s">
        <v>2583</v>
      </c>
      <c r="I706" s="22" t="s">
        <v>2585</v>
      </c>
      <c r="J706" s="78"/>
      <c r="K706" s="19"/>
      <c r="L706" s="19" t="s">
        <v>2582</v>
      </c>
      <c r="M706" s="19" t="s">
        <v>2583</v>
      </c>
      <c r="N706" s="56">
        <v>198</v>
      </c>
      <c r="O706" s="21"/>
    </row>
    <row r="707" spans="1:15" x14ac:dyDescent="0.25">
      <c r="A707" s="66" t="s">
        <v>1065</v>
      </c>
      <c r="B707" s="67" t="s">
        <v>1066</v>
      </c>
      <c r="C707" s="66" t="s">
        <v>1361</v>
      </c>
      <c r="D707" s="67" t="s">
        <v>2187</v>
      </c>
      <c r="E707" s="35">
        <v>0.24675324675324675</v>
      </c>
      <c r="F707" s="35"/>
      <c r="G707" s="23" t="s">
        <v>2583</v>
      </c>
      <c r="H707" s="73" t="s">
        <v>2584</v>
      </c>
      <c r="I707" s="22" t="s">
        <v>2583</v>
      </c>
      <c r="J707" s="78"/>
      <c r="K707" s="19"/>
      <c r="L707" s="19"/>
      <c r="M707" s="19" t="s">
        <v>2583</v>
      </c>
      <c r="N707" s="56">
        <v>315</v>
      </c>
      <c r="O707" s="21"/>
    </row>
    <row r="708" spans="1:15" x14ac:dyDescent="0.25">
      <c r="A708" s="66" t="s">
        <v>1065</v>
      </c>
      <c r="B708" s="67" t="s">
        <v>1066</v>
      </c>
      <c r="C708" s="66" t="s">
        <v>1430</v>
      </c>
      <c r="D708" s="67" t="s">
        <v>2188</v>
      </c>
      <c r="E708" s="35">
        <v>0.23</v>
      </c>
      <c r="F708" s="35"/>
      <c r="G708" s="23" t="s">
        <v>2583</v>
      </c>
      <c r="H708" s="73" t="s">
        <v>2584</v>
      </c>
      <c r="I708" s="22" t="s">
        <v>2583</v>
      </c>
      <c r="J708" s="78"/>
      <c r="K708" s="19"/>
      <c r="L708" s="19"/>
      <c r="M708" s="19" t="s">
        <v>2583</v>
      </c>
      <c r="N708" s="56">
        <v>86</v>
      </c>
      <c r="O708" s="21"/>
    </row>
    <row r="709" spans="1:15" x14ac:dyDescent="0.25">
      <c r="A709" s="66" t="s">
        <v>1065</v>
      </c>
      <c r="B709" s="67" t="s">
        <v>1066</v>
      </c>
      <c r="C709" s="66" t="s">
        <v>1402</v>
      </c>
      <c r="D709" s="67" t="s">
        <v>2189</v>
      </c>
      <c r="E709" s="35">
        <v>0.24790619765494137</v>
      </c>
      <c r="F709" s="35"/>
      <c r="G709" s="23" t="s">
        <v>2583</v>
      </c>
      <c r="H709" s="73" t="s">
        <v>2584</v>
      </c>
      <c r="I709" s="22" t="s">
        <v>2583</v>
      </c>
      <c r="J709" s="78"/>
      <c r="K709" s="19"/>
      <c r="L709" s="19"/>
      <c r="M709" s="19" t="s">
        <v>2583</v>
      </c>
      <c r="N709" s="56">
        <v>601</v>
      </c>
      <c r="O709" s="21"/>
    </row>
    <row r="710" spans="1:15" x14ac:dyDescent="0.25">
      <c r="A710" s="66" t="s">
        <v>1065</v>
      </c>
      <c r="B710" s="67" t="s">
        <v>1066</v>
      </c>
      <c r="C710" s="66" t="s">
        <v>1375</v>
      </c>
      <c r="D710" s="67" t="s">
        <v>2190</v>
      </c>
      <c r="E710" s="35">
        <v>0.21303258145363407</v>
      </c>
      <c r="F710" s="35"/>
      <c r="G710" s="23" t="s">
        <v>2583</v>
      </c>
      <c r="H710" s="73" t="s">
        <v>2584</v>
      </c>
      <c r="I710" s="22" t="s">
        <v>2583</v>
      </c>
      <c r="J710" s="78"/>
      <c r="K710" s="19"/>
      <c r="L710" s="19"/>
      <c r="M710" s="19" t="s">
        <v>2583</v>
      </c>
      <c r="N710" s="56">
        <v>406</v>
      </c>
      <c r="O710" s="21"/>
    </row>
    <row r="711" spans="1:15" x14ac:dyDescent="0.25">
      <c r="A711" s="66" t="s">
        <v>1065</v>
      </c>
      <c r="B711" s="67" t="s">
        <v>1066</v>
      </c>
      <c r="C711" s="66" t="s">
        <v>1363</v>
      </c>
      <c r="D711" s="67" t="s">
        <v>2191</v>
      </c>
      <c r="E711" s="35">
        <v>0.1596958174904943</v>
      </c>
      <c r="F711" s="35"/>
      <c r="G711" s="23" t="s">
        <v>2583</v>
      </c>
      <c r="H711" s="73" t="s">
        <v>2584</v>
      </c>
      <c r="I711" s="22" t="s">
        <v>2583</v>
      </c>
      <c r="J711" s="78"/>
      <c r="K711" s="19"/>
      <c r="L711" s="19"/>
      <c r="M711" s="19" t="s">
        <v>2583</v>
      </c>
      <c r="N711" s="56">
        <v>550</v>
      </c>
      <c r="O711" s="21"/>
    </row>
    <row r="712" spans="1:15" x14ac:dyDescent="0.25">
      <c r="A712" s="66" t="s">
        <v>1067</v>
      </c>
      <c r="B712" s="67" t="s">
        <v>1068</v>
      </c>
      <c r="C712" s="66" t="s">
        <v>1656</v>
      </c>
      <c r="D712" s="67" t="s">
        <v>2192</v>
      </c>
      <c r="E712" s="35">
        <v>0.61772151898734173</v>
      </c>
      <c r="F712" s="35"/>
      <c r="G712" s="23" t="s">
        <v>2584</v>
      </c>
      <c r="H712" s="73" t="s">
        <v>2583</v>
      </c>
      <c r="I712" s="22" t="s">
        <v>2585</v>
      </c>
      <c r="J712" s="78"/>
      <c r="K712" s="19" t="s">
        <v>2581</v>
      </c>
      <c r="L712" s="19"/>
      <c r="M712" s="19" t="s">
        <v>2583</v>
      </c>
      <c r="N712" s="56">
        <v>397</v>
      </c>
      <c r="O712" s="21"/>
    </row>
    <row r="713" spans="1:15" x14ac:dyDescent="0.25">
      <c r="A713" s="66" t="s">
        <v>1067</v>
      </c>
      <c r="B713" s="67" t="s">
        <v>1068</v>
      </c>
      <c r="C713" s="66" t="s">
        <v>2193</v>
      </c>
      <c r="D713" s="67" t="s">
        <v>2194</v>
      </c>
      <c r="E713" s="35">
        <v>0.7155963302752294</v>
      </c>
      <c r="F713" s="35"/>
      <c r="G713" s="23" t="s">
        <v>2584</v>
      </c>
      <c r="H713" s="73" t="s">
        <v>2583</v>
      </c>
      <c r="I713" s="22" t="s">
        <v>2585</v>
      </c>
      <c r="J713" s="78"/>
      <c r="K713" s="19" t="s">
        <v>2581</v>
      </c>
      <c r="L713" s="19"/>
      <c r="M713" s="19" t="s">
        <v>2583</v>
      </c>
      <c r="N713" s="56">
        <v>417</v>
      </c>
      <c r="O713" s="21"/>
    </row>
    <row r="714" spans="1:15" x14ac:dyDescent="0.25">
      <c r="A714" s="66" t="s">
        <v>1067</v>
      </c>
      <c r="B714" s="67" t="s">
        <v>1068</v>
      </c>
      <c r="C714" s="66" t="s">
        <v>1402</v>
      </c>
      <c r="D714" s="67" t="s">
        <v>2195</v>
      </c>
      <c r="E714" s="35">
        <v>0.4677716390423573</v>
      </c>
      <c r="F714" s="35"/>
      <c r="G714" s="23" t="s">
        <v>2584</v>
      </c>
      <c r="H714" s="73" t="s">
        <v>2583</v>
      </c>
      <c r="I714" s="22" t="s">
        <v>2585</v>
      </c>
      <c r="J714" s="78"/>
      <c r="K714" s="19" t="s">
        <v>2581</v>
      </c>
      <c r="L714" s="19"/>
      <c r="M714" s="19" t="s">
        <v>2583</v>
      </c>
      <c r="N714" s="56">
        <v>542</v>
      </c>
      <c r="O714" s="21"/>
    </row>
    <row r="715" spans="1:15" x14ac:dyDescent="0.25">
      <c r="A715" s="66" t="s">
        <v>1067</v>
      </c>
      <c r="B715" s="67" t="s">
        <v>1068</v>
      </c>
      <c r="C715" s="66" t="s">
        <v>1371</v>
      </c>
      <c r="D715" s="67" t="s">
        <v>2196</v>
      </c>
      <c r="E715" s="35">
        <v>0.43541666666666667</v>
      </c>
      <c r="F715" s="35"/>
      <c r="G715" s="23" t="s">
        <v>2584</v>
      </c>
      <c r="H715" s="73" t="s">
        <v>2583</v>
      </c>
      <c r="I715" s="22" t="s">
        <v>2585</v>
      </c>
      <c r="J715" s="78"/>
      <c r="K715" s="19" t="s">
        <v>2581</v>
      </c>
      <c r="L715" s="19"/>
      <c r="M715" s="19" t="s">
        <v>2583</v>
      </c>
      <c r="N715" s="56">
        <v>480</v>
      </c>
      <c r="O715" s="21"/>
    </row>
    <row r="716" spans="1:15" x14ac:dyDescent="0.25">
      <c r="A716" s="66" t="s">
        <v>1067</v>
      </c>
      <c r="B716" s="67" t="s">
        <v>1068</v>
      </c>
      <c r="C716" s="66" t="s">
        <v>2197</v>
      </c>
      <c r="D716" s="67" t="s">
        <v>2050</v>
      </c>
      <c r="E716" s="35">
        <v>0.56733524355300857</v>
      </c>
      <c r="F716" s="35"/>
      <c r="G716" s="23" t="s">
        <v>2584</v>
      </c>
      <c r="H716" s="73" t="s">
        <v>2583</v>
      </c>
      <c r="I716" s="22" t="s">
        <v>2585</v>
      </c>
      <c r="J716" s="78"/>
      <c r="K716" s="19" t="s">
        <v>2581</v>
      </c>
      <c r="L716" s="19"/>
      <c r="M716" s="19" t="s">
        <v>2583</v>
      </c>
      <c r="N716" s="56">
        <v>713</v>
      </c>
      <c r="O716" s="21"/>
    </row>
    <row r="717" spans="1:15" x14ac:dyDescent="0.25">
      <c r="A717" s="66" t="s">
        <v>1067</v>
      </c>
      <c r="B717" s="67" t="s">
        <v>1068</v>
      </c>
      <c r="C717" s="66" t="s">
        <v>1485</v>
      </c>
      <c r="D717" s="67" t="s">
        <v>2198</v>
      </c>
      <c r="E717" s="35">
        <v>0.49247311827956991</v>
      </c>
      <c r="F717" s="35"/>
      <c r="G717" s="23" t="s">
        <v>2584</v>
      </c>
      <c r="H717" s="73" t="s">
        <v>2583</v>
      </c>
      <c r="I717" s="22" t="s">
        <v>2585</v>
      </c>
      <c r="J717" s="78"/>
      <c r="K717" s="19" t="s">
        <v>2581</v>
      </c>
      <c r="L717" s="19"/>
      <c r="M717" s="19" t="s">
        <v>2583</v>
      </c>
      <c r="N717" s="56">
        <v>450</v>
      </c>
      <c r="O717" s="21"/>
    </row>
    <row r="718" spans="1:15" x14ac:dyDescent="0.25">
      <c r="A718" s="66" t="s">
        <v>1067</v>
      </c>
      <c r="B718" s="67" t="s">
        <v>1068</v>
      </c>
      <c r="C718" s="66" t="s">
        <v>1789</v>
      </c>
      <c r="D718" s="67" t="s">
        <v>2199</v>
      </c>
      <c r="E718" s="35">
        <v>0.48898678414096919</v>
      </c>
      <c r="F718" s="35"/>
      <c r="G718" s="23" t="s">
        <v>2584</v>
      </c>
      <c r="H718" s="73" t="s">
        <v>2583</v>
      </c>
      <c r="I718" s="22" t="s">
        <v>2585</v>
      </c>
      <c r="J718" s="78"/>
      <c r="K718" s="19" t="s">
        <v>2581</v>
      </c>
      <c r="L718" s="19"/>
      <c r="M718" s="19" t="s">
        <v>2583</v>
      </c>
      <c r="N718" s="56">
        <v>230</v>
      </c>
      <c r="O718" s="21"/>
    </row>
    <row r="719" spans="1:15" x14ac:dyDescent="0.25">
      <c r="A719" s="66" t="s">
        <v>1067</v>
      </c>
      <c r="B719" s="67" t="s">
        <v>1068</v>
      </c>
      <c r="C719" s="66" t="s">
        <v>1452</v>
      </c>
      <c r="D719" s="67" t="s">
        <v>2200</v>
      </c>
      <c r="E719" s="35">
        <v>0.54545454545454541</v>
      </c>
      <c r="F719" s="35"/>
      <c r="G719" s="23" t="s">
        <v>2584</v>
      </c>
      <c r="H719" s="73" t="s">
        <v>2583</v>
      </c>
      <c r="I719" s="22" t="s">
        <v>2585</v>
      </c>
      <c r="J719" s="78"/>
      <c r="K719" s="19" t="s">
        <v>2581</v>
      </c>
      <c r="L719" s="19"/>
      <c r="M719" s="19" t="s">
        <v>2583</v>
      </c>
      <c r="N719" s="56">
        <v>380</v>
      </c>
      <c r="O719" s="21"/>
    </row>
    <row r="720" spans="1:15" x14ac:dyDescent="0.25">
      <c r="A720" s="66" t="s">
        <v>1067</v>
      </c>
      <c r="B720" s="67" t="s">
        <v>1068</v>
      </c>
      <c r="C720" s="66" t="s">
        <v>1644</v>
      </c>
      <c r="D720" s="67" t="s">
        <v>2201</v>
      </c>
      <c r="E720" s="35">
        <v>0.61777777777777776</v>
      </c>
      <c r="F720" s="35"/>
      <c r="G720" s="23" t="s">
        <v>2584</v>
      </c>
      <c r="H720" s="73" t="s">
        <v>2583</v>
      </c>
      <c r="I720" s="22" t="s">
        <v>2585</v>
      </c>
      <c r="J720" s="78"/>
      <c r="K720" s="19" t="s">
        <v>2581</v>
      </c>
      <c r="L720" s="19"/>
      <c r="M720" s="19" t="s">
        <v>2583</v>
      </c>
      <c r="N720" s="56">
        <v>453</v>
      </c>
      <c r="O720" s="21"/>
    </row>
    <row r="721" spans="1:15" x14ac:dyDescent="0.25">
      <c r="A721" s="66" t="s">
        <v>1067</v>
      </c>
      <c r="B721" s="67" t="s">
        <v>1068</v>
      </c>
      <c r="C721" s="66" t="s">
        <v>1363</v>
      </c>
      <c r="D721" s="67" t="s">
        <v>2202</v>
      </c>
      <c r="E721" s="35">
        <v>0.43218689162881246</v>
      </c>
      <c r="F721" s="35"/>
      <c r="G721" s="23" t="s">
        <v>2584</v>
      </c>
      <c r="H721" s="73" t="s">
        <v>2583</v>
      </c>
      <c r="I721" s="22" t="s">
        <v>2585</v>
      </c>
      <c r="J721" s="78"/>
      <c r="K721" s="19" t="s">
        <v>2581</v>
      </c>
      <c r="L721" s="19"/>
      <c r="M721" s="19" t="s">
        <v>2583</v>
      </c>
      <c r="N721" s="56">
        <v>1581</v>
      </c>
      <c r="O721" s="21"/>
    </row>
    <row r="722" spans="1:15" x14ac:dyDescent="0.25">
      <c r="A722" s="66" t="s">
        <v>1067</v>
      </c>
      <c r="B722" s="67" t="s">
        <v>1068</v>
      </c>
      <c r="C722" s="66" t="s">
        <v>2049</v>
      </c>
      <c r="D722" s="67" t="s">
        <v>2203</v>
      </c>
      <c r="E722" s="35">
        <v>0.5446205170975813</v>
      </c>
      <c r="F722" s="35"/>
      <c r="G722" s="23" t="s">
        <v>2584</v>
      </c>
      <c r="H722" s="73" t="s">
        <v>2583</v>
      </c>
      <c r="I722" s="22" t="s">
        <v>2585</v>
      </c>
      <c r="J722" s="78"/>
      <c r="K722" s="19" t="s">
        <v>2581</v>
      </c>
      <c r="L722" s="19"/>
      <c r="M722" s="19" t="s">
        <v>2583</v>
      </c>
      <c r="N722" s="56">
        <v>1238</v>
      </c>
      <c r="O722" s="21"/>
    </row>
    <row r="723" spans="1:15" x14ac:dyDescent="0.25">
      <c r="A723" s="66" t="s">
        <v>1067</v>
      </c>
      <c r="B723" s="67" t="s">
        <v>1068</v>
      </c>
      <c r="C723" s="66" t="s">
        <v>1482</v>
      </c>
      <c r="D723" s="67" t="s">
        <v>2204</v>
      </c>
      <c r="E723" s="35">
        <v>0.38035126234906697</v>
      </c>
      <c r="F723" s="35"/>
      <c r="G723" s="23" t="s">
        <v>2584</v>
      </c>
      <c r="H723" s="73" t="s">
        <v>2583</v>
      </c>
      <c r="I723" s="22" t="s">
        <v>2585</v>
      </c>
      <c r="J723" s="78"/>
      <c r="K723" s="19" t="s">
        <v>2581</v>
      </c>
      <c r="L723" s="19"/>
      <c r="M723" s="19" t="s">
        <v>2583</v>
      </c>
      <c r="N723" s="56">
        <v>1914</v>
      </c>
      <c r="O723" s="21"/>
    </row>
    <row r="724" spans="1:15" x14ac:dyDescent="0.25">
      <c r="A724" s="66" t="s">
        <v>1067</v>
      </c>
      <c r="B724" s="67" t="s">
        <v>1068</v>
      </c>
      <c r="C724" s="66" t="s">
        <v>2205</v>
      </c>
      <c r="D724" s="67" t="s">
        <v>2206</v>
      </c>
      <c r="E724" s="35">
        <v>0.56206896551724139</v>
      </c>
      <c r="F724" s="35"/>
      <c r="G724" s="23" t="s">
        <v>2584</v>
      </c>
      <c r="H724" s="73" t="s">
        <v>2583</v>
      </c>
      <c r="I724" s="22" t="s">
        <v>2585</v>
      </c>
      <c r="J724" s="78"/>
      <c r="K724" s="19" t="s">
        <v>2581</v>
      </c>
      <c r="L724" s="19"/>
      <c r="M724" s="19" t="s">
        <v>2583</v>
      </c>
      <c r="N724" s="56">
        <v>297</v>
      </c>
      <c r="O724" s="21"/>
    </row>
    <row r="725" spans="1:15" x14ac:dyDescent="0.25">
      <c r="A725" s="66" t="s">
        <v>1067</v>
      </c>
      <c r="B725" s="67" t="s">
        <v>1068</v>
      </c>
      <c r="C725" s="66" t="s">
        <v>1646</v>
      </c>
      <c r="D725" s="67" t="s">
        <v>2207</v>
      </c>
      <c r="E725" s="35">
        <v>0.62240663900414939</v>
      </c>
      <c r="F725" s="35"/>
      <c r="G725" s="23" t="s">
        <v>2584</v>
      </c>
      <c r="H725" s="73" t="s">
        <v>2583</v>
      </c>
      <c r="I725" s="22" t="s">
        <v>2585</v>
      </c>
      <c r="J725" s="78"/>
      <c r="K725" s="19" t="s">
        <v>2581</v>
      </c>
      <c r="L725" s="19"/>
      <c r="M725" s="19" t="s">
        <v>2583</v>
      </c>
      <c r="N725" s="56">
        <v>493</v>
      </c>
      <c r="O725" s="21"/>
    </row>
    <row r="726" spans="1:15" x14ac:dyDescent="0.25">
      <c r="A726" s="66" t="s">
        <v>1067</v>
      </c>
      <c r="B726" s="67" t="s">
        <v>1068</v>
      </c>
      <c r="C726" s="66" t="s">
        <v>1361</v>
      </c>
      <c r="D726" s="67" t="s">
        <v>2208</v>
      </c>
      <c r="E726" s="35">
        <v>0.61827956989247312</v>
      </c>
      <c r="F726" s="35"/>
      <c r="G726" s="23" t="s">
        <v>2584</v>
      </c>
      <c r="H726" s="73" t="s">
        <v>2583</v>
      </c>
      <c r="I726" s="22" t="s">
        <v>2585</v>
      </c>
      <c r="J726" s="78"/>
      <c r="K726" s="19" t="s">
        <v>2581</v>
      </c>
      <c r="L726" s="19"/>
      <c r="M726" s="19" t="s">
        <v>2583</v>
      </c>
      <c r="N726" s="56">
        <v>373</v>
      </c>
      <c r="O726" s="21"/>
    </row>
    <row r="727" spans="1:15" x14ac:dyDescent="0.25">
      <c r="A727" s="66" t="s">
        <v>1067</v>
      </c>
      <c r="B727" s="67" t="s">
        <v>1068</v>
      </c>
      <c r="C727" s="66" t="s">
        <v>1456</v>
      </c>
      <c r="D727" s="67" t="s">
        <v>2209</v>
      </c>
      <c r="E727" s="35">
        <v>0.69689119170984459</v>
      </c>
      <c r="F727" s="35"/>
      <c r="G727" s="23" t="s">
        <v>2584</v>
      </c>
      <c r="H727" s="73" t="s">
        <v>2583</v>
      </c>
      <c r="I727" s="22" t="s">
        <v>2585</v>
      </c>
      <c r="J727" s="78"/>
      <c r="K727" s="19" t="s">
        <v>2581</v>
      </c>
      <c r="L727" s="19"/>
      <c r="M727" s="19" t="s">
        <v>2583</v>
      </c>
      <c r="N727" s="56">
        <v>380</v>
      </c>
      <c r="O727" s="21"/>
    </row>
    <row r="728" spans="1:15" x14ac:dyDescent="0.25">
      <c r="A728" s="66" t="s">
        <v>1067</v>
      </c>
      <c r="B728" s="67" t="s">
        <v>1068</v>
      </c>
      <c r="C728" s="66" t="s">
        <v>1373</v>
      </c>
      <c r="D728" s="67" t="s">
        <v>2210</v>
      </c>
      <c r="E728" s="35">
        <v>0.43425076452599387</v>
      </c>
      <c r="F728" s="35"/>
      <c r="G728" s="23" t="s">
        <v>2584</v>
      </c>
      <c r="H728" s="73" t="s">
        <v>2583</v>
      </c>
      <c r="I728" s="22" t="s">
        <v>2585</v>
      </c>
      <c r="J728" s="78"/>
      <c r="K728" s="19" t="s">
        <v>2581</v>
      </c>
      <c r="L728" s="19"/>
      <c r="M728" s="19" t="s">
        <v>2583</v>
      </c>
      <c r="N728" s="56">
        <v>318</v>
      </c>
      <c r="O728" s="21"/>
    </row>
    <row r="729" spans="1:15" x14ac:dyDescent="0.25">
      <c r="A729" s="66" t="s">
        <v>1067</v>
      </c>
      <c r="B729" s="67" t="s">
        <v>1068</v>
      </c>
      <c r="C729" s="66" t="s">
        <v>2211</v>
      </c>
      <c r="D729" s="67" t="s">
        <v>2212</v>
      </c>
      <c r="E729" s="35">
        <v>0.52392947103274556</v>
      </c>
      <c r="F729" s="35"/>
      <c r="G729" s="23" t="s">
        <v>2584</v>
      </c>
      <c r="H729" s="73" t="s">
        <v>2583</v>
      </c>
      <c r="I729" s="22" t="s">
        <v>2585</v>
      </c>
      <c r="J729" s="78"/>
      <c r="K729" s="19" t="s">
        <v>2581</v>
      </c>
      <c r="L729" s="19"/>
      <c r="M729" s="19" t="s">
        <v>2583</v>
      </c>
      <c r="N729" s="56">
        <v>393</v>
      </c>
      <c r="O729" s="21"/>
    </row>
    <row r="730" spans="1:15" x14ac:dyDescent="0.25">
      <c r="A730" s="66" t="s">
        <v>1067</v>
      </c>
      <c r="B730" s="67" t="s">
        <v>1068</v>
      </c>
      <c r="C730" s="66" t="s">
        <v>2213</v>
      </c>
      <c r="D730" s="67" t="s">
        <v>2214</v>
      </c>
      <c r="E730" s="35">
        <v>0.52268244575936884</v>
      </c>
      <c r="F730" s="35"/>
      <c r="G730" s="23" t="s">
        <v>2584</v>
      </c>
      <c r="H730" s="73" t="s">
        <v>2583</v>
      </c>
      <c r="I730" s="22" t="s">
        <v>2585</v>
      </c>
      <c r="J730" s="78"/>
      <c r="K730" s="19" t="s">
        <v>2581</v>
      </c>
      <c r="L730" s="19"/>
      <c r="M730" s="19" t="s">
        <v>2583</v>
      </c>
      <c r="N730" s="56">
        <v>494</v>
      </c>
      <c r="O730" s="21"/>
    </row>
    <row r="731" spans="1:15" x14ac:dyDescent="0.25">
      <c r="A731" s="66" t="s">
        <v>1067</v>
      </c>
      <c r="B731" s="67" t="s">
        <v>1068</v>
      </c>
      <c r="C731" s="66" t="s">
        <v>1458</v>
      </c>
      <c r="D731" s="67" t="s">
        <v>2215</v>
      </c>
      <c r="E731" s="35">
        <v>0.5334821428571429</v>
      </c>
      <c r="F731" s="35"/>
      <c r="G731" s="23" t="s">
        <v>2584</v>
      </c>
      <c r="H731" s="73" t="s">
        <v>2583</v>
      </c>
      <c r="I731" s="22" t="s">
        <v>2585</v>
      </c>
      <c r="J731" s="78"/>
      <c r="K731" s="19" t="s">
        <v>2581</v>
      </c>
      <c r="L731" s="19"/>
      <c r="M731" s="19" t="s">
        <v>2583</v>
      </c>
      <c r="N731" s="56">
        <v>441</v>
      </c>
      <c r="O731" s="21"/>
    </row>
    <row r="732" spans="1:15" x14ac:dyDescent="0.25">
      <c r="A732" s="66" t="s">
        <v>1067</v>
      </c>
      <c r="B732" s="67" t="s">
        <v>1068</v>
      </c>
      <c r="C732" s="66" t="s">
        <v>2216</v>
      </c>
      <c r="D732" s="67" t="s">
        <v>2217</v>
      </c>
      <c r="E732" s="35">
        <v>0.45664739884393063</v>
      </c>
      <c r="F732" s="35"/>
      <c r="G732" s="23" t="s">
        <v>2584</v>
      </c>
      <c r="H732" s="73" t="s">
        <v>2583</v>
      </c>
      <c r="I732" s="22" t="s">
        <v>2585</v>
      </c>
      <c r="J732" s="78"/>
      <c r="K732" s="19" t="s">
        <v>2581</v>
      </c>
      <c r="L732" s="19"/>
      <c r="M732" s="19" t="s">
        <v>2583</v>
      </c>
      <c r="N732" s="56">
        <v>717</v>
      </c>
      <c r="O732" s="21"/>
    </row>
    <row r="733" spans="1:15" x14ac:dyDescent="0.25">
      <c r="A733" s="66" t="s">
        <v>1067</v>
      </c>
      <c r="B733" s="67" t="s">
        <v>1068</v>
      </c>
      <c r="C733" s="66" t="s">
        <v>1375</v>
      </c>
      <c r="D733" s="67" t="s">
        <v>2218</v>
      </c>
      <c r="E733" s="35">
        <v>0.43791722296395191</v>
      </c>
      <c r="F733" s="35"/>
      <c r="G733" s="23" t="s">
        <v>2584</v>
      </c>
      <c r="H733" s="73" t="s">
        <v>2583</v>
      </c>
      <c r="I733" s="22" t="s">
        <v>2585</v>
      </c>
      <c r="J733" s="78"/>
      <c r="K733" s="19" t="s">
        <v>2581</v>
      </c>
      <c r="L733" s="19"/>
      <c r="M733" s="19" t="s">
        <v>2583</v>
      </c>
      <c r="N733" s="56">
        <v>742</v>
      </c>
      <c r="O733" s="21"/>
    </row>
    <row r="734" spans="1:15" x14ac:dyDescent="0.25">
      <c r="A734" s="66" t="s">
        <v>1067</v>
      </c>
      <c r="B734" s="67" t="s">
        <v>1068</v>
      </c>
      <c r="C734" s="66" t="s">
        <v>1462</v>
      </c>
      <c r="D734" s="67" t="s">
        <v>2219</v>
      </c>
      <c r="E734" s="35">
        <v>0.37365591397849462</v>
      </c>
      <c r="F734" s="35"/>
      <c r="G734" s="23" t="s">
        <v>2584</v>
      </c>
      <c r="H734" s="73" t="s">
        <v>2583</v>
      </c>
      <c r="I734" s="22" t="s">
        <v>2585</v>
      </c>
      <c r="J734" s="78"/>
      <c r="K734" s="19" t="s">
        <v>2581</v>
      </c>
      <c r="L734" s="19"/>
      <c r="M734" s="19" t="s">
        <v>2583</v>
      </c>
      <c r="N734" s="56">
        <v>373</v>
      </c>
      <c r="O734" s="21"/>
    </row>
    <row r="735" spans="1:15" x14ac:dyDescent="0.25">
      <c r="A735" s="66" t="s">
        <v>1067</v>
      </c>
      <c r="B735" s="67" t="s">
        <v>1068</v>
      </c>
      <c r="C735" s="66" t="s">
        <v>2220</v>
      </c>
      <c r="D735" s="67" t="s">
        <v>2221</v>
      </c>
      <c r="E735" s="35">
        <v>0.61969111969111967</v>
      </c>
      <c r="F735" s="35"/>
      <c r="G735" s="23" t="s">
        <v>2584</v>
      </c>
      <c r="H735" s="73" t="s">
        <v>2583</v>
      </c>
      <c r="I735" s="22" t="s">
        <v>2585</v>
      </c>
      <c r="J735" s="78"/>
      <c r="K735" s="19" t="s">
        <v>2581</v>
      </c>
      <c r="L735" s="19"/>
      <c r="M735" s="19" t="s">
        <v>2583</v>
      </c>
      <c r="N735" s="56">
        <v>532</v>
      </c>
      <c r="O735" s="21"/>
    </row>
    <row r="736" spans="1:15" x14ac:dyDescent="0.25">
      <c r="A736" s="66" t="s">
        <v>1067</v>
      </c>
      <c r="B736" s="67" t="s">
        <v>1068</v>
      </c>
      <c r="C736" s="66" t="s">
        <v>2222</v>
      </c>
      <c r="D736" s="67" t="s">
        <v>2223</v>
      </c>
      <c r="E736" s="35">
        <v>0.63354037267080743</v>
      </c>
      <c r="F736" s="35"/>
      <c r="G736" s="23" t="s">
        <v>2584</v>
      </c>
      <c r="H736" s="73" t="s">
        <v>2583</v>
      </c>
      <c r="I736" s="22" t="s">
        <v>2585</v>
      </c>
      <c r="J736" s="78"/>
      <c r="K736" s="19" t="s">
        <v>2581</v>
      </c>
      <c r="L736" s="19"/>
      <c r="M736" s="19" t="s">
        <v>2583</v>
      </c>
      <c r="N736" s="56">
        <v>323</v>
      </c>
      <c r="O736" s="21"/>
    </row>
    <row r="737" spans="1:15" x14ac:dyDescent="0.25">
      <c r="A737" s="66" t="s">
        <v>1067</v>
      </c>
      <c r="B737" s="67" t="s">
        <v>1068</v>
      </c>
      <c r="C737" s="66" t="s">
        <v>1464</v>
      </c>
      <c r="D737" s="67" t="s">
        <v>2224</v>
      </c>
      <c r="E737" s="35">
        <v>0.82108626198083068</v>
      </c>
      <c r="F737" s="35"/>
      <c r="G737" s="23" t="s">
        <v>2584</v>
      </c>
      <c r="H737" s="73" t="s">
        <v>2583</v>
      </c>
      <c r="I737" s="22" t="s">
        <v>2585</v>
      </c>
      <c r="J737" s="78"/>
      <c r="K737" s="19" t="s">
        <v>2581</v>
      </c>
      <c r="L737" s="19"/>
      <c r="M737" s="19" t="s">
        <v>2583</v>
      </c>
      <c r="N737" s="56">
        <v>417</v>
      </c>
      <c r="O737" s="21"/>
    </row>
    <row r="738" spans="1:15" x14ac:dyDescent="0.25">
      <c r="A738" s="66" t="s">
        <v>1067</v>
      </c>
      <c r="B738" s="67" t="s">
        <v>1068</v>
      </c>
      <c r="C738" s="66" t="s">
        <v>1487</v>
      </c>
      <c r="D738" s="67" t="s">
        <v>2225</v>
      </c>
      <c r="E738" s="35">
        <v>0.47021276595744682</v>
      </c>
      <c r="F738" s="35"/>
      <c r="G738" s="23" t="s">
        <v>2584</v>
      </c>
      <c r="H738" s="73" t="s">
        <v>2583</v>
      </c>
      <c r="I738" s="22" t="s">
        <v>2585</v>
      </c>
      <c r="J738" s="78"/>
      <c r="K738" s="19" t="s">
        <v>2581</v>
      </c>
      <c r="L738" s="19"/>
      <c r="M738" s="19" t="s">
        <v>2583</v>
      </c>
      <c r="N738" s="56">
        <v>481</v>
      </c>
      <c r="O738" s="21"/>
    </row>
    <row r="739" spans="1:15" x14ac:dyDescent="0.25">
      <c r="A739" s="66" t="s">
        <v>1067</v>
      </c>
      <c r="B739" s="67" t="s">
        <v>1068</v>
      </c>
      <c r="C739" s="66" t="s">
        <v>2226</v>
      </c>
      <c r="D739" s="67" t="s">
        <v>2227</v>
      </c>
      <c r="E739" s="35">
        <v>0.438136826783115</v>
      </c>
      <c r="F739" s="35"/>
      <c r="G739" s="23" t="s">
        <v>2584</v>
      </c>
      <c r="H739" s="73" t="s">
        <v>2583</v>
      </c>
      <c r="I739" s="22" t="s">
        <v>2585</v>
      </c>
      <c r="J739" s="78"/>
      <c r="K739" s="19" t="s">
        <v>2581</v>
      </c>
      <c r="L739" s="19"/>
      <c r="M739" s="19" t="s">
        <v>2583</v>
      </c>
      <c r="N739" s="56">
        <v>701</v>
      </c>
      <c r="O739" s="21"/>
    </row>
    <row r="740" spans="1:15" x14ac:dyDescent="0.25">
      <c r="A740" s="66" t="s">
        <v>1067</v>
      </c>
      <c r="B740" s="67" t="s">
        <v>1068</v>
      </c>
      <c r="C740" s="66" t="s">
        <v>1494</v>
      </c>
      <c r="D740" s="67" t="s">
        <v>2228</v>
      </c>
      <c r="E740" s="35">
        <v>0.35555555555555557</v>
      </c>
      <c r="F740" s="35"/>
      <c r="G740" s="23" t="s">
        <v>2584</v>
      </c>
      <c r="H740" s="73" t="s">
        <v>2583</v>
      </c>
      <c r="I740" s="22" t="s">
        <v>2583</v>
      </c>
      <c r="J740" s="78"/>
      <c r="K740" s="19"/>
      <c r="L740" s="19"/>
      <c r="M740" s="19" t="s">
        <v>2583</v>
      </c>
      <c r="N740" s="56">
        <v>113</v>
      </c>
      <c r="O740" s="21"/>
    </row>
    <row r="741" spans="1:15" x14ac:dyDescent="0.25">
      <c r="A741" s="66" t="s">
        <v>1067</v>
      </c>
      <c r="B741" s="67" t="s">
        <v>1068</v>
      </c>
      <c r="C741" s="66" t="s">
        <v>1534</v>
      </c>
      <c r="D741" s="67" t="s">
        <v>2229</v>
      </c>
      <c r="E741" s="35">
        <v>0.47933884297520662</v>
      </c>
      <c r="F741" s="35"/>
      <c r="G741" s="23" t="s">
        <v>2584</v>
      </c>
      <c r="H741" s="73" t="s">
        <v>2583</v>
      </c>
      <c r="I741" s="22" t="s">
        <v>2583</v>
      </c>
      <c r="J741" s="78"/>
      <c r="K741" s="19"/>
      <c r="L741" s="19"/>
      <c r="M741" s="19" t="s">
        <v>2583</v>
      </c>
      <c r="N741" s="56">
        <v>121</v>
      </c>
      <c r="O741" s="21"/>
    </row>
    <row r="742" spans="1:15" x14ac:dyDescent="0.25">
      <c r="A742" s="66" t="s">
        <v>1067</v>
      </c>
      <c r="B742" s="67" t="s">
        <v>1068</v>
      </c>
      <c r="C742" s="66" t="s">
        <v>1635</v>
      </c>
      <c r="D742" s="67" t="s">
        <v>2230</v>
      </c>
      <c r="E742" s="35">
        <v>0.37142857142857144</v>
      </c>
      <c r="F742" s="35"/>
      <c r="G742" s="23" t="s">
        <v>2584</v>
      </c>
      <c r="H742" s="73" t="s">
        <v>2583</v>
      </c>
      <c r="I742" s="22" t="s">
        <v>2583</v>
      </c>
      <c r="J742" s="78"/>
      <c r="K742" s="19"/>
      <c r="L742" s="19"/>
      <c r="M742" s="19" t="s">
        <v>2583</v>
      </c>
      <c r="N742" s="56">
        <v>68</v>
      </c>
      <c r="O742" s="21"/>
    </row>
    <row r="743" spans="1:15" x14ac:dyDescent="0.25">
      <c r="A743" s="66" t="s">
        <v>1069</v>
      </c>
      <c r="B743" s="67" t="s">
        <v>1070</v>
      </c>
      <c r="C743" s="66" t="s">
        <v>2231</v>
      </c>
      <c r="D743" s="67" t="s">
        <v>2232</v>
      </c>
      <c r="E743" s="35">
        <v>0.54563492063492058</v>
      </c>
      <c r="F743" s="35"/>
      <c r="G743" s="23" t="s">
        <v>2584</v>
      </c>
      <c r="H743" s="73" t="s">
        <v>2583</v>
      </c>
      <c r="I743" s="22" t="s">
        <v>2585</v>
      </c>
      <c r="J743" s="78"/>
      <c r="K743" s="19"/>
      <c r="L743" s="19" t="s">
        <v>2582</v>
      </c>
      <c r="M743" s="19" t="s">
        <v>2583</v>
      </c>
      <c r="N743" s="56">
        <v>398</v>
      </c>
      <c r="O743" s="21"/>
    </row>
    <row r="744" spans="1:15" x14ac:dyDescent="0.25">
      <c r="A744" s="66" t="s">
        <v>1069</v>
      </c>
      <c r="B744" s="67" t="s">
        <v>1070</v>
      </c>
      <c r="C744" s="66" t="s">
        <v>1361</v>
      </c>
      <c r="D744" s="67" t="s">
        <v>2233</v>
      </c>
      <c r="E744" s="35">
        <v>0.71818181818181814</v>
      </c>
      <c r="F744" s="35"/>
      <c r="G744" s="23" t="s">
        <v>2584</v>
      </c>
      <c r="H744" s="73" t="s">
        <v>2583</v>
      </c>
      <c r="I744" s="22" t="s">
        <v>2585</v>
      </c>
      <c r="J744" s="78"/>
      <c r="K744" s="19"/>
      <c r="L744" s="19" t="s">
        <v>2582</v>
      </c>
      <c r="M744" s="19" t="s">
        <v>2583</v>
      </c>
      <c r="N744" s="56">
        <v>266</v>
      </c>
      <c r="O744" s="21"/>
    </row>
    <row r="745" spans="1:15" x14ac:dyDescent="0.25">
      <c r="A745" s="66" t="s">
        <v>1069</v>
      </c>
      <c r="B745" s="67" t="s">
        <v>1070</v>
      </c>
      <c r="C745" s="66" t="s">
        <v>1402</v>
      </c>
      <c r="D745" s="67" t="s">
        <v>1979</v>
      </c>
      <c r="E745" s="35">
        <v>0.67803030303030298</v>
      </c>
      <c r="F745" s="35"/>
      <c r="G745" s="23" t="s">
        <v>2584</v>
      </c>
      <c r="H745" s="73" t="s">
        <v>2583</v>
      </c>
      <c r="I745" s="22" t="s">
        <v>2585</v>
      </c>
      <c r="J745" s="78"/>
      <c r="K745" s="19"/>
      <c r="L745" s="19" t="s">
        <v>2582</v>
      </c>
      <c r="M745" s="19" t="s">
        <v>2583</v>
      </c>
      <c r="N745" s="56">
        <v>242</v>
      </c>
      <c r="O745" s="21"/>
    </row>
    <row r="746" spans="1:15" x14ac:dyDescent="0.25">
      <c r="A746" s="66" t="s">
        <v>1069</v>
      </c>
      <c r="B746" s="67" t="s">
        <v>1070</v>
      </c>
      <c r="C746" s="66" t="s">
        <v>1371</v>
      </c>
      <c r="D746" s="67" t="s">
        <v>2234</v>
      </c>
      <c r="E746" s="35">
        <v>0.5356037151702786</v>
      </c>
      <c r="F746" s="35"/>
      <c r="G746" s="23" t="s">
        <v>2584</v>
      </c>
      <c r="H746" s="73" t="s">
        <v>2583</v>
      </c>
      <c r="I746" s="22" t="s">
        <v>2585</v>
      </c>
      <c r="J746" s="78"/>
      <c r="K746" s="19"/>
      <c r="L746" s="19" t="s">
        <v>2582</v>
      </c>
      <c r="M746" s="19" t="s">
        <v>2583</v>
      </c>
      <c r="N746" s="56">
        <v>291</v>
      </c>
      <c r="O746" s="21"/>
    </row>
    <row r="747" spans="1:15" x14ac:dyDescent="0.25">
      <c r="A747" s="66" t="s">
        <v>1069</v>
      </c>
      <c r="B747" s="67" t="s">
        <v>1070</v>
      </c>
      <c r="C747" s="66" t="s">
        <v>1373</v>
      </c>
      <c r="D747" s="67" t="s">
        <v>2235</v>
      </c>
      <c r="E747" s="35">
        <v>0.56801909307875897</v>
      </c>
      <c r="F747" s="35"/>
      <c r="G747" s="23" t="s">
        <v>2584</v>
      </c>
      <c r="H747" s="73" t="s">
        <v>2583</v>
      </c>
      <c r="I747" s="22" t="s">
        <v>2585</v>
      </c>
      <c r="J747" s="78"/>
      <c r="K747" s="19"/>
      <c r="L747" s="19" t="s">
        <v>2582</v>
      </c>
      <c r="M747" s="19" t="s">
        <v>2583</v>
      </c>
      <c r="N747" s="56">
        <v>378</v>
      </c>
      <c r="O747" s="21"/>
    </row>
    <row r="748" spans="1:15" x14ac:dyDescent="0.25">
      <c r="A748" s="66" t="s">
        <v>1069</v>
      </c>
      <c r="B748" s="67" t="s">
        <v>1070</v>
      </c>
      <c r="C748" s="66" t="s">
        <v>2236</v>
      </c>
      <c r="D748" s="67" t="s">
        <v>2237</v>
      </c>
      <c r="E748" s="35">
        <v>0.55221238938053097</v>
      </c>
      <c r="F748" s="35"/>
      <c r="G748" s="23" t="s">
        <v>2584</v>
      </c>
      <c r="H748" s="73" t="s">
        <v>2583</v>
      </c>
      <c r="I748" s="22" t="s">
        <v>2585</v>
      </c>
      <c r="J748" s="78"/>
      <c r="K748" s="19"/>
      <c r="L748" s="19" t="s">
        <v>2582</v>
      </c>
      <c r="M748" s="19" t="s">
        <v>2583</v>
      </c>
      <c r="N748" s="56">
        <v>533</v>
      </c>
      <c r="O748" s="21"/>
    </row>
    <row r="749" spans="1:15" x14ac:dyDescent="0.25">
      <c r="A749" s="66" t="s">
        <v>1069</v>
      </c>
      <c r="B749" s="67" t="s">
        <v>1070</v>
      </c>
      <c r="C749" s="66" t="s">
        <v>1452</v>
      </c>
      <c r="D749" s="67" t="s">
        <v>2238</v>
      </c>
      <c r="E749" s="35">
        <v>0.46522781774580335</v>
      </c>
      <c r="F749" s="35"/>
      <c r="G749" s="23" t="s">
        <v>2584</v>
      </c>
      <c r="H749" s="73" t="s">
        <v>2583</v>
      </c>
      <c r="I749" s="22" t="s">
        <v>2585</v>
      </c>
      <c r="J749" s="78"/>
      <c r="K749" s="19"/>
      <c r="L749" s="19" t="s">
        <v>2582</v>
      </c>
      <c r="M749" s="19" t="s">
        <v>2583</v>
      </c>
      <c r="N749" s="56">
        <v>355</v>
      </c>
      <c r="O749" s="21"/>
    </row>
    <row r="750" spans="1:15" x14ac:dyDescent="0.25">
      <c r="A750" s="66" t="s">
        <v>1069</v>
      </c>
      <c r="B750" s="67" t="s">
        <v>1070</v>
      </c>
      <c r="C750" s="66" t="s">
        <v>1454</v>
      </c>
      <c r="D750" s="67" t="s">
        <v>2239</v>
      </c>
      <c r="E750" s="35">
        <v>0.60655737704918034</v>
      </c>
      <c r="F750" s="35"/>
      <c r="G750" s="23" t="s">
        <v>2584</v>
      </c>
      <c r="H750" s="73" t="s">
        <v>2583</v>
      </c>
      <c r="I750" s="22" t="s">
        <v>2585</v>
      </c>
      <c r="J750" s="78"/>
      <c r="K750" s="19"/>
      <c r="L750" s="19" t="s">
        <v>2582</v>
      </c>
      <c r="M750" s="19" t="s">
        <v>2583</v>
      </c>
      <c r="N750" s="56">
        <v>557</v>
      </c>
      <c r="O750" s="21"/>
    </row>
    <row r="751" spans="1:15" x14ac:dyDescent="0.25">
      <c r="A751" s="66" t="s">
        <v>1069</v>
      </c>
      <c r="B751" s="67" t="s">
        <v>1070</v>
      </c>
      <c r="C751" s="66" t="s">
        <v>1646</v>
      </c>
      <c r="D751" s="67" t="s">
        <v>2240</v>
      </c>
      <c r="E751" s="35">
        <v>0.71656050955414008</v>
      </c>
      <c r="F751" s="35"/>
      <c r="G751" s="23" t="s">
        <v>2584</v>
      </c>
      <c r="H751" s="73" t="s">
        <v>2583</v>
      </c>
      <c r="I751" s="22" t="s">
        <v>2585</v>
      </c>
      <c r="J751" s="78"/>
      <c r="K751" s="19"/>
      <c r="L751" s="19" t="s">
        <v>2582</v>
      </c>
      <c r="M751" s="19" t="s">
        <v>2583</v>
      </c>
      <c r="N751" s="56">
        <v>296</v>
      </c>
      <c r="O751" s="21"/>
    </row>
    <row r="752" spans="1:15" x14ac:dyDescent="0.25">
      <c r="A752" s="66" t="s">
        <v>1069</v>
      </c>
      <c r="B752" s="67" t="s">
        <v>1070</v>
      </c>
      <c r="C752" s="66" t="s">
        <v>1456</v>
      </c>
      <c r="D752" s="67" t="s">
        <v>2241</v>
      </c>
      <c r="E752" s="35">
        <v>0.57104557640750675</v>
      </c>
      <c r="F752" s="35"/>
      <c r="G752" s="23" t="s">
        <v>2584</v>
      </c>
      <c r="H752" s="73" t="s">
        <v>2583</v>
      </c>
      <c r="I752" s="22" t="s">
        <v>2585</v>
      </c>
      <c r="J752" s="78"/>
      <c r="K752" s="19"/>
      <c r="L752" s="19" t="s">
        <v>2582</v>
      </c>
      <c r="M752" s="19" t="s">
        <v>2583</v>
      </c>
      <c r="N752" s="56">
        <v>349</v>
      </c>
      <c r="O752" s="21"/>
    </row>
    <row r="753" spans="1:15" x14ac:dyDescent="0.25">
      <c r="A753" s="66" t="s">
        <v>1069</v>
      </c>
      <c r="B753" s="67" t="s">
        <v>1070</v>
      </c>
      <c r="C753" s="66" t="s">
        <v>2242</v>
      </c>
      <c r="D753" s="67" t="s">
        <v>2243</v>
      </c>
      <c r="E753" s="35">
        <v>0.63117870722433456</v>
      </c>
      <c r="F753" s="35"/>
      <c r="G753" s="23" t="s">
        <v>2584</v>
      </c>
      <c r="H753" s="73" t="s">
        <v>2583</v>
      </c>
      <c r="I753" s="22" t="s">
        <v>2585</v>
      </c>
      <c r="J753" s="78"/>
      <c r="K753" s="19"/>
      <c r="L753" s="19" t="s">
        <v>2582</v>
      </c>
      <c r="M753" s="19" t="s">
        <v>2583</v>
      </c>
      <c r="N753" s="56">
        <v>240</v>
      </c>
      <c r="O753" s="21"/>
    </row>
    <row r="754" spans="1:15" x14ac:dyDescent="0.25">
      <c r="A754" s="66" t="s">
        <v>1069</v>
      </c>
      <c r="B754" s="67" t="s">
        <v>1070</v>
      </c>
      <c r="C754" s="66" t="s">
        <v>2213</v>
      </c>
      <c r="D754" s="67" t="s">
        <v>2244</v>
      </c>
      <c r="E754" s="35">
        <v>0.65594855305466238</v>
      </c>
      <c r="F754" s="35"/>
      <c r="G754" s="23" t="s">
        <v>2584</v>
      </c>
      <c r="H754" s="73" t="s">
        <v>2583</v>
      </c>
      <c r="I754" s="22" t="s">
        <v>2585</v>
      </c>
      <c r="J754" s="78"/>
      <c r="K754" s="19"/>
      <c r="L754" s="19" t="s">
        <v>2582</v>
      </c>
      <c r="M754" s="19" t="s">
        <v>2583</v>
      </c>
      <c r="N754" s="56">
        <v>291</v>
      </c>
      <c r="O754" s="21"/>
    </row>
    <row r="755" spans="1:15" x14ac:dyDescent="0.25">
      <c r="A755" s="66" t="s">
        <v>1069</v>
      </c>
      <c r="B755" s="67" t="s">
        <v>1070</v>
      </c>
      <c r="C755" s="66" t="s">
        <v>2211</v>
      </c>
      <c r="D755" s="67" t="s">
        <v>2245</v>
      </c>
      <c r="E755" s="35">
        <v>0.66772151898734178</v>
      </c>
      <c r="F755" s="35"/>
      <c r="G755" s="23" t="s">
        <v>2584</v>
      </c>
      <c r="H755" s="73" t="s">
        <v>2583</v>
      </c>
      <c r="I755" s="22" t="s">
        <v>2585</v>
      </c>
      <c r="J755" s="78"/>
      <c r="K755" s="19"/>
      <c r="L755" s="19" t="s">
        <v>2582</v>
      </c>
      <c r="M755" s="19" t="s">
        <v>2583</v>
      </c>
      <c r="N755" s="56">
        <v>304</v>
      </c>
      <c r="O755" s="21"/>
    </row>
    <row r="756" spans="1:15" x14ac:dyDescent="0.25">
      <c r="A756" s="66" t="s">
        <v>1069</v>
      </c>
      <c r="B756" s="67" t="s">
        <v>1070</v>
      </c>
      <c r="C756" s="66" t="s">
        <v>1363</v>
      </c>
      <c r="D756" s="67" t="s">
        <v>2246</v>
      </c>
      <c r="E756" s="35">
        <v>0.55584872471416003</v>
      </c>
      <c r="F756" s="35"/>
      <c r="G756" s="23" t="s">
        <v>2584</v>
      </c>
      <c r="H756" s="73" t="s">
        <v>2583</v>
      </c>
      <c r="I756" s="22" t="s">
        <v>2585</v>
      </c>
      <c r="J756" s="78"/>
      <c r="K756" s="19"/>
      <c r="L756" s="19" t="s">
        <v>2582</v>
      </c>
      <c r="M756" s="19" t="s">
        <v>2583</v>
      </c>
      <c r="N756" s="56">
        <v>1095</v>
      </c>
      <c r="O756" s="21"/>
    </row>
    <row r="757" spans="1:15" x14ac:dyDescent="0.25">
      <c r="A757" s="66" t="s">
        <v>1069</v>
      </c>
      <c r="B757" s="67" t="s">
        <v>1070</v>
      </c>
      <c r="C757" s="66" t="s">
        <v>2247</v>
      </c>
      <c r="D757" s="67" t="s">
        <v>2248</v>
      </c>
      <c r="E757" s="35">
        <v>0.51741293532338306</v>
      </c>
      <c r="F757" s="35"/>
      <c r="G757" s="23" t="s">
        <v>2584</v>
      </c>
      <c r="H757" s="73" t="s">
        <v>2583</v>
      </c>
      <c r="I757" s="22" t="s">
        <v>2585</v>
      </c>
      <c r="J757" s="78"/>
      <c r="K757" s="19"/>
      <c r="L757" s="19" t="s">
        <v>2582</v>
      </c>
      <c r="M757" s="19" t="s">
        <v>2583</v>
      </c>
      <c r="N757" s="56">
        <v>994</v>
      </c>
      <c r="O757" s="21"/>
    </row>
    <row r="758" spans="1:15" x14ac:dyDescent="0.25">
      <c r="A758" s="66" t="s">
        <v>1069</v>
      </c>
      <c r="B758" s="67" t="s">
        <v>1070</v>
      </c>
      <c r="C758" s="66" t="s">
        <v>1462</v>
      </c>
      <c r="D758" s="67" t="s">
        <v>2249</v>
      </c>
      <c r="E758" s="35">
        <v>0.61407766990291257</v>
      </c>
      <c r="F758" s="35"/>
      <c r="G758" s="23" t="s">
        <v>2584</v>
      </c>
      <c r="H758" s="73" t="s">
        <v>2583</v>
      </c>
      <c r="I758" s="22" t="s">
        <v>2585</v>
      </c>
      <c r="J758" s="78"/>
      <c r="K758" s="19"/>
      <c r="L758" s="19" t="s">
        <v>2582</v>
      </c>
      <c r="M758" s="19" t="s">
        <v>2583</v>
      </c>
      <c r="N758" s="56">
        <v>392</v>
      </c>
      <c r="O758" s="21"/>
    </row>
    <row r="759" spans="1:15" x14ac:dyDescent="0.25">
      <c r="A759" s="66" t="s">
        <v>1069</v>
      </c>
      <c r="B759" s="67" t="s">
        <v>1070</v>
      </c>
      <c r="C759" s="66" t="s">
        <v>1494</v>
      </c>
      <c r="D759" s="67" t="s">
        <v>2250</v>
      </c>
      <c r="E759" s="35">
        <v>0.64039408866995073</v>
      </c>
      <c r="F759" s="35"/>
      <c r="G759" s="23" t="s">
        <v>2584</v>
      </c>
      <c r="H759" s="73" t="s">
        <v>2583</v>
      </c>
      <c r="I759" s="22" t="s">
        <v>2585</v>
      </c>
      <c r="J759" s="78"/>
      <c r="K759" s="19"/>
      <c r="L759" s="19" t="s">
        <v>2582</v>
      </c>
      <c r="M759" s="19" t="s">
        <v>2583</v>
      </c>
      <c r="N759" s="56">
        <v>153</v>
      </c>
      <c r="O759" s="21"/>
    </row>
    <row r="760" spans="1:15" x14ac:dyDescent="0.25">
      <c r="A760" s="66" t="s">
        <v>1069</v>
      </c>
      <c r="B760" s="67" t="s">
        <v>1070</v>
      </c>
      <c r="C760" s="66" t="s">
        <v>1464</v>
      </c>
      <c r="D760" s="67" t="s">
        <v>2251</v>
      </c>
      <c r="E760" s="35">
        <v>0.58288770053475936</v>
      </c>
      <c r="F760" s="35"/>
      <c r="G760" s="23" t="s">
        <v>2584</v>
      </c>
      <c r="H760" s="73" t="s">
        <v>2583</v>
      </c>
      <c r="I760" s="22" t="s">
        <v>2585</v>
      </c>
      <c r="J760" s="78"/>
      <c r="K760" s="19"/>
      <c r="L760" s="19" t="s">
        <v>2582</v>
      </c>
      <c r="M760" s="19" t="s">
        <v>2583</v>
      </c>
      <c r="N760" s="56">
        <v>362</v>
      </c>
      <c r="O760" s="21"/>
    </row>
    <row r="761" spans="1:15" x14ac:dyDescent="0.25">
      <c r="A761" s="66" t="s">
        <v>1069</v>
      </c>
      <c r="B761" s="67" t="s">
        <v>1070</v>
      </c>
      <c r="C761" s="66" t="s">
        <v>2049</v>
      </c>
      <c r="D761" s="67" t="s">
        <v>2252</v>
      </c>
      <c r="E761" s="35">
        <v>0.2986111111111111</v>
      </c>
      <c r="F761" s="35"/>
      <c r="G761" s="23" t="s">
        <v>2584</v>
      </c>
      <c r="H761" s="73" t="s">
        <v>2583</v>
      </c>
      <c r="I761" s="22" t="s">
        <v>2585</v>
      </c>
      <c r="J761" s="78"/>
      <c r="K761" s="19"/>
      <c r="L761" s="19" t="s">
        <v>2582</v>
      </c>
      <c r="M761" s="19" t="s">
        <v>2583</v>
      </c>
      <c r="N761" s="56">
        <v>678</v>
      </c>
      <c r="O761" s="21"/>
    </row>
    <row r="762" spans="1:15" x14ac:dyDescent="0.25">
      <c r="A762" s="66" t="s">
        <v>1069</v>
      </c>
      <c r="B762" s="67" t="s">
        <v>1070</v>
      </c>
      <c r="C762" s="66" t="s">
        <v>2193</v>
      </c>
      <c r="D762" s="67" t="s">
        <v>2253</v>
      </c>
      <c r="E762" s="35">
        <v>0.61867704280155644</v>
      </c>
      <c r="F762" s="35"/>
      <c r="G762" s="23" t="s">
        <v>2584</v>
      </c>
      <c r="H762" s="73" t="s">
        <v>2583</v>
      </c>
      <c r="I762" s="22" t="s">
        <v>2585</v>
      </c>
      <c r="J762" s="78"/>
      <c r="K762" s="19"/>
      <c r="L762" s="19" t="s">
        <v>2582</v>
      </c>
      <c r="M762" s="19" t="s">
        <v>2583</v>
      </c>
      <c r="N762" s="56">
        <v>291</v>
      </c>
      <c r="O762" s="21"/>
    </row>
    <row r="763" spans="1:15" x14ac:dyDescent="0.25">
      <c r="A763" s="66" t="s">
        <v>1069</v>
      </c>
      <c r="B763" s="67" t="s">
        <v>1070</v>
      </c>
      <c r="C763" s="66" t="s">
        <v>1656</v>
      </c>
      <c r="D763" s="67" t="s">
        <v>1633</v>
      </c>
      <c r="E763" s="35">
        <v>0.67264573991031396</v>
      </c>
      <c r="F763" s="35"/>
      <c r="G763" s="23" t="s">
        <v>2584</v>
      </c>
      <c r="H763" s="73" t="s">
        <v>2583</v>
      </c>
      <c r="I763" s="22" t="s">
        <v>2583</v>
      </c>
      <c r="J763" s="78"/>
      <c r="K763" s="19"/>
      <c r="L763" s="19"/>
      <c r="M763" s="19" t="s">
        <v>2583</v>
      </c>
      <c r="N763" s="56">
        <v>135</v>
      </c>
      <c r="O763" s="21"/>
    </row>
    <row r="764" spans="1:15" x14ac:dyDescent="0.25">
      <c r="A764" s="66" t="s">
        <v>1085</v>
      </c>
      <c r="B764" s="67" t="s">
        <v>1086</v>
      </c>
      <c r="C764" s="66" t="s">
        <v>1361</v>
      </c>
      <c r="D764" s="67" t="s">
        <v>2254</v>
      </c>
      <c r="E764" s="35">
        <v>0.37358490566037733</v>
      </c>
      <c r="F764" s="35"/>
      <c r="G764" s="23" t="s">
        <v>2584</v>
      </c>
      <c r="H764" s="73" t="s">
        <v>2583</v>
      </c>
      <c r="I764" s="22" t="s">
        <v>2583</v>
      </c>
      <c r="J764" s="78"/>
      <c r="K764" s="19"/>
      <c r="L764" s="19"/>
      <c r="M764" s="19" t="s">
        <v>2583</v>
      </c>
      <c r="N764" s="56">
        <v>830</v>
      </c>
      <c r="O764" s="21"/>
    </row>
    <row r="765" spans="1:15" x14ac:dyDescent="0.25">
      <c r="A765" s="66" t="s">
        <v>1085</v>
      </c>
      <c r="B765" s="67" t="s">
        <v>1086</v>
      </c>
      <c r="C765" s="66" t="s">
        <v>2255</v>
      </c>
      <c r="D765" s="67" t="s">
        <v>2256</v>
      </c>
      <c r="E765" s="35">
        <v>0.35629453681710216</v>
      </c>
      <c r="F765" s="35"/>
      <c r="G765" s="23" t="s">
        <v>2584</v>
      </c>
      <c r="H765" s="73" t="s">
        <v>2583</v>
      </c>
      <c r="I765" s="22" t="s">
        <v>2583</v>
      </c>
      <c r="J765" s="78"/>
      <c r="K765" s="19"/>
      <c r="L765" s="19"/>
      <c r="M765" s="19" t="s">
        <v>2583</v>
      </c>
      <c r="N765" s="56">
        <v>454</v>
      </c>
      <c r="O765" s="21"/>
    </row>
    <row r="766" spans="1:15" x14ac:dyDescent="0.25">
      <c r="A766" s="66" t="s">
        <v>1085</v>
      </c>
      <c r="B766" s="67" t="s">
        <v>1086</v>
      </c>
      <c r="C766" s="66" t="s">
        <v>1363</v>
      </c>
      <c r="D766" s="67" t="s">
        <v>2257</v>
      </c>
      <c r="E766" s="35">
        <v>0.29113924050632911</v>
      </c>
      <c r="F766" s="35"/>
      <c r="G766" s="23" t="s">
        <v>2584</v>
      </c>
      <c r="H766" s="73" t="s">
        <v>2583</v>
      </c>
      <c r="I766" s="22" t="s">
        <v>2583</v>
      </c>
      <c r="J766" s="78"/>
      <c r="K766" s="19"/>
      <c r="L766" s="19"/>
      <c r="M766" s="19" t="s">
        <v>2583</v>
      </c>
      <c r="N766" s="56">
        <v>651</v>
      </c>
      <c r="O766" s="21"/>
    </row>
    <row r="767" spans="1:15" x14ac:dyDescent="0.25">
      <c r="A767" s="66" t="s">
        <v>1091</v>
      </c>
      <c r="B767" s="67" t="s">
        <v>1092</v>
      </c>
      <c r="C767" s="66" t="s">
        <v>1361</v>
      </c>
      <c r="D767" s="67" t="s">
        <v>2258</v>
      </c>
      <c r="E767" s="35">
        <v>0.51376146788990829</v>
      </c>
      <c r="F767" s="35"/>
      <c r="G767" s="23" t="s">
        <v>2584</v>
      </c>
      <c r="H767" s="73" t="s">
        <v>2583</v>
      </c>
      <c r="I767" s="22" t="s">
        <v>2585</v>
      </c>
      <c r="J767" s="78"/>
      <c r="K767" s="19"/>
      <c r="L767" s="19" t="s">
        <v>2582</v>
      </c>
      <c r="M767" s="19" t="s">
        <v>2583</v>
      </c>
      <c r="N767" s="56">
        <v>641</v>
      </c>
      <c r="O767" s="21"/>
    </row>
    <row r="768" spans="1:15" x14ac:dyDescent="0.25">
      <c r="A768" s="66" t="s">
        <v>1091</v>
      </c>
      <c r="B768" s="67" t="s">
        <v>1092</v>
      </c>
      <c r="C768" s="66" t="s">
        <v>1382</v>
      </c>
      <c r="D768" s="67" t="s">
        <v>2259</v>
      </c>
      <c r="E768" s="35">
        <v>0.50709219858156029</v>
      </c>
      <c r="F768" s="35"/>
      <c r="G768" s="23" t="s">
        <v>2584</v>
      </c>
      <c r="H768" s="73" t="s">
        <v>2583</v>
      </c>
      <c r="I768" s="22" t="s">
        <v>2585</v>
      </c>
      <c r="J768" s="78"/>
      <c r="K768" s="19"/>
      <c r="L768" s="19" t="s">
        <v>2582</v>
      </c>
      <c r="M768" s="19" t="s">
        <v>2583</v>
      </c>
      <c r="N768" s="56">
        <v>281</v>
      </c>
      <c r="O768" s="21"/>
    </row>
    <row r="769" spans="1:15" x14ac:dyDescent="0.25">
      <c r="A769" s="66" t="s">
        <v>1091</v>
      </c>
      <c r="B769" s="67" t="s">
        <v>1092</v>
      </c>
      <c r="C769" s="66" t="s">
        <v>1363</v>
      </c>
      <c r="D769" s="67" t="s">
        <v>2260</v>
      </c>
      <c r="E769" s="35">
        <v>0.46820809248554912</v>
      </c>
      <c r="F769" s="35"/>
      <c r="G769" s="23" t="s">
        <v>2584</v>
      </c>
      <c r="H769" s="73" t="s">
        <v>2583</v>
      </c>
      <c r="I769" s="22" t="s">
        <v>2585</v>
      </c>
      <c r="J769" s="78"/>
      <c r="K769" s="19"/>
      <c r="L769" s="19" t="s">
        <v>2582</v>
      </c>
      <c r="M769" s="19" t="s">
        <v>2583</v>
      </c>
      <c r="N769" s="56">
        <v>370</v>
      </c>
      <c r="O769" s="21"/>
    </row>
    <row r="770" spans="1:15" x14ac:dyDescent="0.25">
      <c r="A770" s="66" t="s">
        <v>1093</v>
      </c>
      <c r="B770" s="67" t="s">
        <v>1094</v>
      </c>
      <c r="C770" s="66" t="s">
        <v>1387</v>
      </c>
      <c r="D770" s="67" t="s">
        <v>2261</v>
      </c>
      <c r="E770" s="35">
        <v>0.73758865248226946</v>
      </c>
      <c r="F770" s="35"/>
      <c r="G770" s="23" t="s">
        <v>2584</v>
      </c>
      <c r="H770" s="73" t="s">
        <v>2583</v>
      </c>
      <c r="I770" s="22" t="s">
        <v>2585</v>
      </c>
      <c r="J770" s="78"/>
      <c r="K770" s="19"/>
      <c r="L770" s="19" t="s">
        <v>2582</v>
      </c>
      <c r="M770" s="19" t="s">
        <v>2585</v>
      </c>
      <c r="N770" s="56">
        <v>151</v>
      </c>
      <c r="O770" s="21"/>
    </row>
    <row r="771" spans="1:15" x14ac:dyDescent="0.25">
      <c r="A771" s="66" t="s">
        <v>1093</v>
      </c>
      <c r="B771" s="67" t="s">
        <v>1094</v>
      </c>
      <c r="C771" s="66" t="s">
        <v>1361</v>
      </c>
      <c r="D771" s="67" t="s">
        <v>2262</v>
      </c>
      <c r="E771" s="35">
        <v>0.78716216216216217</v>
      </c>
      <c r="F771" s="35"/>
      <c r="G771" s="23" t="s">
        <v>2584</v>
      </c>
      <c r="H771" s="73" t="s">
        <v>2583</v>
      </c>
      <c r="I771" s="22" t="s">
        <v>2585</v>
      </c>
      <c r="J771" s="78"/>
      <c r="K771" s="19"/>
      <c r="L771" s="19" t="s">
        <v>2582</v>
      </c>
      <c r="M771" s="19" t="s">
        <v>2585</v>
      </c>
      <c r="N771" s="56">
        <v>307</v>
      </c>
      <c r="O771" s="21"/>
    </row>
    <row r="772" spans="1:15" x14ac:dyDescent="0.25">
      <c r="A772" s="66" t="s">
        <v>1093</v>
      </c>
      <c r="B772" s="67" t="s">
        <v>1094</v>
      </c>
      <c r="C772" s="66" t="s">
        <v>1363</v>
      </c>
      <c r="D772" s="67" t="s">
        <v>2263</v>
      </c>
      <c r="E772" s="35">
        <v>0.60561299852289507</v>
      </c>
      <c r="F772" s="35"/>
      <c r="G772" s="23" t="s">
        <v>2584</v>
      </c>
      <c r="H772" s="73" t="s">
        <v>2583</v>
      </c>
      <c r="I772" s="22" t="s">
        <v>2585</v>
      </c>
      <c r="J772" s="78"/>
      <c r="K772" s="19"/>
      <c r="L772" s="19" t="s">
        <v>2582</v>
      </c>
      <c r="M772" s="19" t="s">
        <v>2585</v>
      </c>
      <c r="N772" s="56">
        <v>683</v>
      </c>
      <c r="O772" s="21"/>
    </row>
    <row r="773" spans="1:15" x14ac:dyDescent="0.25">
      <c r="A773" s="66" t="s">
        <v>1093</v>
      </c>
      <c r="B773" s="67" t="s">
        <v>1094</v>
      </c>
      <c r="C773" s="66" t="s">
        <v>1375</v>
      </c>
      <c r="D773" s="67" t="s">
        <v>2264</v>
      </c>
      <c r="E773" s="35">
        <v>0.72463768115942029</v>
      </c>
      <c r="F773" s="35"/>
      <c r="G773" s="23" t="s">
        <v>2584</v>
      </c>
      <c r="H773" s="73" t="s">
        <v>2583</v>
      </c>
      <c r="I773" s="22" t="s">
        <v>2585</v>
      </c>
      <c r="J773" s="78"/>
      <c r="K773" s="19"/>
      <c r="L773" s="19" t="s">
        <v>2582</v>
      </c>
      <c r="M773" s="19" t="s">
        <v>2585</v>
      </c>
      <c r="N773" s="56">
        <v>260</v>
      </c>
      <c r="O773" s="21"/>
    </row>
    <row r="774" spans="1:15" x14ac:dyDescent="0.25">
      <c r="A774" s="66" t="s">
        <v>1093</v>
      </c>
      <c r="B774" s="67" t="s">
        <v>1094</v>
      </c>
      <c r="C774" s="66" t="s">
        <v>1573</v>
      </c>
      <c r="D774" s="67" t="s">
        <v>2265</v>
      </c>
      <c r="E774" s="35">
        <v>0.69863013698630139</v>
      </c>
      <c r="F774" s="35"/>
      <c r="G774" s="23" t="s">
        <v>2584</v>
      </c>
      <c r="H774" s="73" t="s">
        <v>2583</v>
      </c>
      <c r="I774" s="22" t="s">
        <v>2585</v>
      </c>
      <c r="J774" s="78"/>
      <c r="K774" s="19"/>
      <c r="L774" s="19" t="s">
        <v>2582</v>
      </c>
      <c r="M774" s="19" t="s">
        <v>2585</v>
      </c>
      <c r="N774" s="56">
        <v>151</v>
      </c>
      <c r="O774" s="21"/>
    </row>
    <row r="775" spans="1:15" x14ac:dyDescent="0.25">
      <c r="A775" s="66" t="s">
        <v>1093</v>
      </c>
      <c r="B775" s="67" t="s">
        <v>1094</v>
      </c>
      <c r="C775" s="66" t="s">
        <v>1402</v>
      </c>
      <c r="D775" s="67" t="s">
        <v>2266</v>
      </c>
      <c r="E775" s="35">
        <v>0.73750000000000004</v>
      </c>
      <c r="F775" s="35"/>
      <c r="G775" s="23" t="s">
        <v>2584</v>
      </c>
      <c r="H775" s="73" t="s">
        <v>2583</v>
      </c>
      <c r="I775" s="22" t="s">
        <v>2585</v>
      </c>
      <c r="J775" s="78"/>
      <c r="K775" s="19"/>
      <c r="L775" s="19" t="s">
        <v>2582</v>
      </c>
      <c r="M775" s="19" t="s">
        <v>2585</v>
      </c>
      <c r="N775" s="56">
        <v>557</v>
      </c>
      <c r="O775" s="21"/>
    </row>
    <row r="776" spans="1:15" x14ac:dyDescent="0.25">
      <c r="A776" s="66" t="s">
        <v>1093</v>
      </c>
      <c r="B776" s="67" t="s">
        <v>1094</v>
      </c>
      <c r="C776" s="66" t="s">
        <v>1371</v>
      </c>
      <c r="D776" s="67" t="s">
        <v>1411</v>
      </c>
      <c r="E776" s="35">
        <v>0.74528301886792447</v>
      </c>
      <c r="F776" s="35"/>
      <c r="G776" s="23" t="s">
        <v>2584</v>
      </c>
      <c r="H776" s="73" t="s">
        <v>2583</v>
      </c>
      <c r="I776" s="22" t="s">
        <v>2585</v>
      </c>
      <c r="J776" s="78"/>
      <c r="K776" s="19"/>
      <c r="L776" s="19" t="s">
        <v>2582</v>
      </c>
      <c r="M776" s="19" t="s">
        <v>2585</v>
      </c>
      <c r="N776" s="56">
        <v>219</v>
      </c>
      <c r="O776" s="21"/>
    </row>
    <row r="777" spans="1:15" x14ac:dyDescent="0.25">
      <c r="A777" s="66" t="s">
        <v>1099</v>
      </c>
      <c r="B777" s="67" t="s">
        <v>1100</v>
      </c>
      <c r="C777" s="66" t="s">
        <v>2267</v>
      </c>
      <c r="D777" s="67" t="s">
        <v>2268</v>
      </c>
      <c r="E777" s="35">
        <v>0.17226890756302521</v>
      </c>
      <c r="F777" s="35"/>
      <c r="G777" s="23" t="s">
        <v>2583</v>
      </c>
      <c r="H777" s="73" t="s">
        <v>2584</v>
      </c>
      <c r="I777" s="22" t="s">
        <v>2585</v>
      </c>
      <c r="J777" s="78"/>
      <c r="K777" s="19"/>
      <c r="L777" s="19" t="s">
        <v>2582</v>
      </c>
      <c r="M777" s="19" t="s">
        <v>2583</v>
      </c>
      <c r="N777" s="56">
        <v>236</v>
      </c>
      <c r="O777" s="21"/>
    </row>
    <row r="778" spans="1:15" x14ac:dyDescent="0.25">
      <c r="A778" s="66" t="s">
        <v>1099</v>
      </c>
      <c r="B778" s="67" t="s">
        <v>1100</v>
      </c>
      <c r="C778" s="66" t="s">
        <v>1801</v>
      </c>
      <c r="D778" s="67" t="s">
        <v>2269</v>
      </c>
      <c r="E778" s="35">
        <v>0.18875502008032127</v>
      </c>
      <c r="F778" s="35"/>
      <c r="G778" s="23" t="s">
        <v>2583</v>
      </c>
      <c r="H778" s="73" t="s">
        <v>2584</v>
      </c>
      <c r="I778" s="22" t="s">
        <v>2585</v>
      </c>
      <c r="J778" s="78"/>
      <c r="K778" s="19"/>
      <c r="L778" s="19" t="s">
        <v>2582</v>
      </c>
      <c r="M778" s="19" t="s">
        <v>2583</v>
      </c>
      <c r="N778" s="56">
        <v>257</v>
      </c>
      <c r="O778" s="21"/>
    </row>
    <row r="779" spans="1:15" x14ac:dyDescent="0.25">
      <c r="A779" s="66" t="s">
        <v>1099</v>
      </c>
      <c r="B779" s="67" t="s">
        <v>1100</v>
      </c>
      <c r="C779" s="66" t="s">
        <v>1456</v>
      </c>
      <c r="D779" s="67" t="s">
        <v>2270</v>
      </c>
      <c r="E779" s="35">
        <v>0.16091954022988506</v>
      </c>
      <c r="F779" s="35"/>
      <c r="G779" s="23" t="s">
        <v>2583</v>
      </c>
      <c r="H779" s="73" t="s">
        <v>2584</v>
      </c>
      <c r="I779" s="22" t="s">
        <v>2585</v>
      </c>
      <c r="J779" s="78"/>
      <c r="K779" s="19"/>
      <c r="L779" s="19" t="s">
        <v>2582</v>
      </c>
      <c r="M779" s="19" t="s">
        <v>2583</v>
      </c>
      <c r="N779" s="56">
        <v>25</v>
      </c>
      <c r="O779" s="21"/>
    </row>
    <row r="780" spans="1:15" x14ac:dyDescent="0.25">
      <c r="A780" s="66" t="s">
        <v>1099</v>
      </c>
      <c r="B780" s="67" t="s">
        <v>1100</v>
      </c>
      <c r="C780" s="66" t="s">
        <v>1485</v>
      </c>
      <c r="D780" s="67" t="s">
        <v>1533</v>
      </c>
      <c r="E780" s="35">
        <v>0.23346303501945526</v>
      </c>
      <c r="F780" s="35"/>
      <c r="G780" s="23" t="s">
        <v>2583</v>
      </c>
      <c r="H780" s="73" t="s">
        <v>2584</v>
      </c>
      <c r="I780" s="22" t="s">
        <v>2585</v>
      </c>
      <c r="J780" s="78"/>
      <c r="K780" s="19"/>
      <c r="L780" s="19" t="s">
        <v>2582</v>
      </c>
      <c r="M780" s="19" t="s">
        <v>2583</v>
      </c>
      <c r="N780" s="56">
        <v>248</v>
      </c>
      <c r="O780" s="21"/>
    </row>
    <row r="781" spans="1:15" x14ac:dyDescent="0.25">
      <c r="A781" s="66" t="s">
        <v>1099</v>
      </c>
      <c r="B781" s="67" t="s">
        <v>1100</v>
      </c>
      <c r="C781" s="66" t="s">
        <v>1497</v>
      </c>
      <c r="D781" s="67" t="s">
        <v>2271</v>
      </c>
      <c r="E781" s="35">
        <v>0.42521994134897362</v>
      </c>
      <c r="F781" s="35"/>
      <c r="G781" s="23" t="s">
        <v>2584</v>
      </c>
      <c r="H781" s="73" t="s">
        <v>2583</v>
      </c>
      <c r="I781" s="22" t="s">
        <v>2585</v>
      </c>
      <c r="J781" s="78"/>
      <c r="K781" s="19"/>
      <c r="L781" s="19" t="s">
        <v>2582</v>
      </c>
      <c r="M781" s="19" t="s">
        <v>2583</v>
      </c>
      <c r="N781" s="56">
        <v>327</v>
      </c>
      <c r="O781" s="21"/>
    </row>
    <row r="782" spans="1:15" x14ac:dyDescent="0.25">
      <c r="A782" s="66" t="s">
        <v>1099</v>
      </c>
      <c r="B782" s="67" t="s">
        <v>1100</v>
      </c>
      <c r="C782" s="66" t="s">
        <v>1363</v>
      </c>
      <c r="D782" s="67" t="s">
        <v>2272</v>
      </c>
      <c r="E782" s="35">
        <v>0.16420361247947454</v>
      </c>
      <c r="F782" s="35"/>
      <c r="G782" s="23" t="s">
        <v>2583</v>
      </c>
      <c r="H782" s="73" t="s">
        <v>2584</v>
      </c>
      <c r="I782" s="22" t="s">
        <v>2585</v>
      </c>
      <c r="J782" s="78"/>
      <c r="K782" s="19"/>
      <c r="L782" s="19" t="s">
        <v>2582</v>
      </c>
      <c r="M782" s="19" t="s">
        <v>2583</v>
      </c>
      <c r="N782" s="56">
        <v>612</v>
      </c>
      <c r="O782" s="21"/>
    </row>
    <row r="783" spans="1:15" x14ac:dyDescent="0.25">
      <c r="A783" s="66" t="s">
        <v>1099</v>
      </c>
      <c r="B783" s="67" t="s">
        <v>1100</v>
      </c>
      <c r="C783" s="66" t="s">
        <v>1646</v>
      </c>
      <c r="D783" s="67" t="s">
        <v>2273</v>
      </c>
      <c r="E783" s="35">
        <v>0.25847457627118642</v>
      </c>
      <c r="F783" s="35"/>
      <c r="G783" s="23" t="s">
        <v>2584</v>
      </c>
      <c r="H783" s="73" t="s">
        <v>2583</v>
      </c>
      <c r="I783" s="22" t="s">
        <v>2585</v>
      </c>
      <c r="J783" s="78"/>
      <c r="K783" s="19"/>
      <c r="L783" s="19" t="s">
        <v>2582</v>
      </c>
      <c r="M783" s="19" t="s">
        <v>2583</v>
      </c>
      <c r="N783" s="56">
        <v>240</v>
      </c>
      <c r="O783" s="21"/>
    </row>
    <row r="784" spans="1:15" x14ac:dyDescent="0.25">
      <c r="A784" s="66" t="s">
        <v>1101</v>
      </c>
      <c r="B784" s="67" t="s">
        <v>1102</v>
      </c>
      <c r="C784" s="66" t="s">
        <v>1361</v>
      </c>
      <c r="D784" s="67" t="s">
        <v>2274</v>
      </c>
      <c r="E784" s="35">
        <v>0.45744680851063829</v>
      </c>
      <c r="F784" s="35"/>
      <c r="G784" s="23" t="s">
        <v>2584</v>
      </c>
      <c r="H784" s="73" t="s">
        <v>2583</v>
      </c>
      <c r="I784" s="22" t="s">
        <v>2585</v>
      </c>
      <c r="J784" s="78"/>
      <c r="K784" s="19"/>
      <c r="L784" s="19" t="s">
        <v>2582</v>
      </c>
      <c r="M784" s="19" t="s">
        <v>2585</v>
      </c>
      <c r="N784" s="56">
        <v>482</v>
      </c>
      <c r="O784" s="21"/>
    </row>
    <row r="785" spans="1:15" x14ac:dyDescent="0.25">
      <c r="A785" s="66" t="s">
        <v>1101</v>
      </c>
      <c r="B785" s="67" t="s">
        <v>1102</v>
      </c>
      <c r="C785" s="66" t="s">
        <v>1494</v>
      </c>
      <c r="D785" s="67" t="s">
        <v>1960</v>
      </c>
      <c r="E785" s="35">
        <v>0.68361581920903958</v>
      </c>
      <c r="F785" s="35"/>
      <c r="G785" s="23" t="s">
        <v>2584</v>
      </c>
      <c r="H785" s="73" t="s">
        <v>2583</v>
      </c>
      <c r="I785" s="22" t="s">
        <v>2585</v>
      </c>
      <c r="J785" s="78"/>
      <c r="K785" s="19"/>
      <c r="L785" s="19" t="s">
        <v>2582</v>
      </c>
      <c r="M785" s="19" t="s">
        <v>2585</v>
      </c>
      <c r="N785" s="56">
        <v>161</v>
      </c>
      <c r="O785" s="21"/>
    </row>
    <row r="786" spans="1:15" x14ac:dyDescent="0.25">
      <c r="A786" s="66" t="s">
        <v>1101</v>
      </c>
      <c r="B786" s="67" t="s">
        <v>1102</v>
      </c>
      <c r="C786" s="66" t="s">
        <v>1382</v>
      </c>
      <c r="D786" s="67" t="s">
        <v>2275</v>
      </c>
      <c r="E786" s="35">
        <v>0.43793584379358436</v>
      </c>
      <c r="F786" s="35"/>
      <c r="G786" s="23" t="s">
        <v>2584</v>
      </c>
      <c r="H786" s="73" t="s">
        <v>2583</v>
      </c>
      <c r="I786" s="22" t="s">
        <v>2585</v>
      </c>
      <c r="J786" s="78"/>
      <c r="K786" s="19"/>
      <c r="L786" s="19" t="s">
        <v>2582</v>
      </c>
      <c r="M786" s="19" t="s">
        <v>2585</v>
      </c>
      <c r="N786" s="56">
        <v>793</v>
      </c>
      <c r="O786" s="21"/>
    </row>
    <row r="787" spans="1:15" x14ac:dyDescent="0.25">
      <c r="A787" s="66" t="s">
        <v>1101</v>
      </c>
      <c r="B787" s="67" t="s">
        <v>1102</v>
      </c>
      <c r="C787" s="66" t="s">
        <v>1485</v>
      </c>
      <c r="D787" s="67" t="s">
        <v>2276</v>
      </c>
      <c r="E787" s="35">
        <v>0.50724637681159424</v>
      </c>
      <c r="F787" s="35"/>
      <c r="G787" s="23" t="s">
        <v>2584</v>
      </c>
      <c r="H787" s="73" t="s">
        <v>2583</v>
      </c>
      <c r="I787" s="22" t="s">
        <v>2585</v>
      </c>
      <c r="J787" s="78"/>
      <c r="K787" s="19"/>
      <c r="L787" s="19" t="s">
        <v>2582</v>
      </c>
      <c r="M787" s="19" t="s">
        <v>2585</v>
      </c>
      <c r="N787" s="56">
        <v>408</v>
      </c>
      <c r="O787" s="21"/>
    </row>
    <row r="788" spans="1:15" x14ac:dyDescent="0.25">
      <c r="A788" s="66" t="s">
        <v>1101</v>
      </c>
      <c r="B788" s="67" t="s">
        <v>1102</v>
      </c>
      <c r="C788" s="66" t="s">
        <v>1641</v>
      </c>
      <c r="D788" s="67" t="s">
        <v>2277</v>
      </c>
      <c r="E788" s="35">
        <v>0.41431670281995664</v>
      </c>
      <c r="F788" s="35"/>
      <c r="G788" s="23" t="s">
        <v>2584</v>
      </c>
      <c r="H788" s="73" t="s">
        <v>2583</v>
      </c>
      <c r="I788" s="22" t="s">
        <v>2585</v>
      </c>
      <c r="J788" s="78"/>
      <c r="K788" s="19"/>
      <c r="L788" s="19" t="s">
        <v>2582</v>
      </c>
      <c r="M788" s="19" t="s">
        <v>2585</v>
      </c>
      <c r="N788" s="56">
        <v>453</v>
      </c>
      <c r="O788" s="21"/>
    </row>
    <row r="789" spans="1:15" x14ac:dyDescent="0.25">
      <c r="A789" s="66" t="s">
        <v>1101</v>
      </c>
      <c r="B789" s="67" t="s">
        <v>1102</v>
      </c>
      <c r="C789" s="66" t="s">
        <v>1452</v>
      </c>
      <c r="D789" s="67" t="s">
        <v>2278</v>
      </c>
      <c r="E789" s="35">
        <v>0.43737166324435317</v>
      </c>
      <c r="F789" s="35"/>
      <c r="G789" s="23" t="s">
        <v>2584</v>
      </c>
      <c r="H789" s="73" t="s">
        <v>2583</v>
      </c>
      <c r="I789" s="22" t="s">
        <v>2585</v>
      </c>
      <c r="J789" s="78"/>
      <c r="K789" s="19"/>
      <c r="L789" s="19" t="s">
        <v>2582</v>
      </c>
      <c r="M789" s="19" t="s">
        <v>2585</v>
      </c>
      <c r="N789" s="56">
        <v>468</v>
      </c>
      <c r="O789" s="21"/>
    </row>
    <row r="790" spans="1:15" x14ac:dyDescent="0.25">
      <c r="A790" s="66" t="s">
        <v>1101</v>
      </c>
      <c r="B790" s="67" t="s">
        <v>1102</v>
      </c>
      <c r="C790" s="66" t="s">
        <v>1646</v>
      </c>
      <c r="D790" s="67" t="s">
        <v>2279</v>
      </c>
      <c r="E790" s="35">
        <v>0.4039408866995074</v>
      </c>
      <c r="F790" s="35"/>
      <c r="G790" s="23" t="s">
        <v>2584</v>
      </c>
      <c r="H790" s="73" t="s">
        <v>2583</v>
      </c>
      <c r="I790" s="22" t="s">
        <v>2585</v>
      </c>
      <c r="J790" s="78"/>
      <c r="K790" s="19"/>
      <c r="L790" s="19" t="s">
        <v>2582</v>
      </c>
      <c r="M790" s="19" t="s">
        <v>2585</v>
      </c>
      <c r="N790" s="56">
        <v>604</v>
      </c>
      <c r="O790" s="21"/>
    </row>
    <row r="791" spans="1:15" x14ac:dyDescent="0.25">
      <c r="A791" s="66" t="s">
        <v>1101</v>
      </c>
      <c r="B791" s="67" t="s">
        <v>1102</v>
      </c>
      <c r="C791" s="66" t="s">
        <v>1454</v>
      </c>
      <c r="D791" s="67" t="s">
        <v>2280</v>
      </c>
      <c r="E791" s="35">
        <v>0.40666666666666668</v>
      </c>
      <c r="F791" s="35"/>
      <c r="G791" s="23" t="s">
        <v>2584</v>
      </c>
      <c r="H791" s="73" t="s">
        <v>2583</v>
      </c>
      <c r="I791" s="22" t="s">
        <v>2585</v>
      </c>
      <c r="J791" s="78"/>
      <c r="K791" s="19"/>
      <c r="L791" s="19" t="s">
        <v>2582</v>
      </c>
      <c r="M791" s="19" t="s">
        <v>2585</v>
      </c>
      <c r="N791" s="56">
        <v>739</v>
      </c>
      <c r="O791" s="21"/>
    </row>
    <row r="792" spans="1:15" x14ac:dyDescent="0.25">
      <c r="A792" s="66" t="s">
        <v>1101</v>
      </c>
      <c r="B792" s="67" t="s">
        <v>1102</v>
      </c>
      <c r="C792" s="66" t="s">
        <v>1363</v>
      </c>
      <c r="D792" s="67" t="s">
        <v>2281</v>
      </c>
      <c r="E792" s="35">
        <v>0.36253298153034302</v>
      </c>
      <c r="F792" s="35"/>
      <c r="G792" s="23" t="s">
        <v>2584</v>
      </c>
      <c r="H792" s="73" t="s">
        <v>2583</v>
      </c>
      <c r="I792" s="22" t="s">
        <v>2585</v>
      </c>
      <c r="J792" s="78"/>
      <c r="K792" s="19"/>
      <c r="L792" s="19" t="s">
        <v>2582</v>
      </c>
      <c r="M792" s="19" t="s">
        <v>2585</v>
      </c>
      <c r="N792" s="56">
        <v>1892</v>
      </c>
      <c r="O792" s="21"/>
    </row>
    <row r="793" spans="1:15" x14ac:dyDescent="0.25">
      <c r="A793" s="66" t="s">
        <v>1101</v>
      </c>
      <c r="B793" s="67" t="s">
        <v>1102</v>
      </c>
      <c r="C793" s="66" t="s">
        <v>1458</v>
      </c>
      <c r="D793" s="67" t="s">
        <v>2282</v>
      </c>
      <c r="E793" s="35">
        <v>0.38623326959847037</v>
      </c>
      <c r="F793" s="35"/>
      <c r="G793" s="23" t="s">
        <v>2584</v>
      </c>
      <c r="H793" s="73" t="s">
        <v>2583</v>
      </c>
      <c r="I793" s="22" t="s">
        <v>2585</v>
      </c>
      <c r="J793" s="78"/>
      <c r="K793" s="19"/>
      <c r="L793" s="19" t="s">
        <v>2582</v>
      </c>
      <c r="M793" s="19" t="s">
        <v>2585</v>
      </c>
      <c r="N793" s="56">
        <v>523</v>
      </c>
      <c r="O793" s="21"/>
    </row>
    <row r="794" spans="1:15" x14ac:dyDescent="0.25">
      <c r="A794" s="66" t="s">
        <v>1105</v>
      </c>
      <c r="B794" s="67" t="s">
        <v>1106</v>
      </c>
      <c r="C794" s="66" t="s">
        <v>1371</v>
      </c>
      <c r="D794" s="67" t="s">
        <v>2283</v>
      </c>
      <c r="E794" s="35">
        <v>0.54381443298969068</v>
      </c>
      <c r="F794" s="35"/>
      <c r="G794" s="23" t="s">
        <v>2584</v>
      </c>
      <c r="H794" s="73" t="s">
        <v>2583</v>
      </c>
      <c r="I794" s="22" t="s">
        <v>2585</v>
      </c>
      <c r="J794" s="78"/>
      <c r="K794" s="19"/>
      <c r="L794" s="19" t="s">
        <v>2582</v>
      </c>
      <c r="M794" s="19" t="s">
        <v>2583</v>
      </c>
      <c r="N794" s="56">
        <v>398</v>
      </c>
      <c r="O794" s="21"/>
    </row>
    <row r="795" spans="1:15" x14ac:dyDescent="0.25">
      <c r="A795" s="66" t="s">
        <v>1105</v>
      </c>
      <c r="B795" s="67" t="s">
        <v>1106</v>
      </c>
      <c r="C795" s="66" t="s">
        <v>2255</v>
      </c>
      <c r="D795" s="67" t="s">
        <v>2284</v>
      </c>
      <c r="E795" s="35">
        <v>0.53356890459363959</v>
      </c>
      <c r="F795" s="35"/>
      <c r="G795" s="23" t="s">
        <v>2584</v>
      </c>
      <c r="H795" s="73" t="s">
        <v>2583</v>
      </c>
      <c r="I795" s="22" t="s">
        <v>2585</v>
      </c>
      <c r="J795" s="78"/>
      <c r="K795" s="19"/>
      <c r="L795" s="19" t="s">
        <v>2582</v>
      </c>
      <c r="M795" s="19" t="s">
        <v>2583</v>
      </c>
      <c r="N795" s="56">
        <v>577</v>
      </c>
      <c r="O795" s="21"/>
    </row>
    <row r="796" spans="1:15" x14ac:dyDescent="0.25">
      <c r="A796" s="66" t="s">
        <v>1105</v>
      </c>
      <c r="B796" s="67" t="s">
        <v>1106</v>
      </c>
      <c r="C796" s="66" t="s">
        <v>1485</v>
      </c>
      <c r="D796" s="67" t="s">
        <v>2285</v>
      </c>
      <c r="E796" s="35">
        <v>0.32743362831858408</v>
      </c>
      <c r="F796" s="35"/>
      <c r="G796" s="23" t="s">
        <v>2584</v>
      </c>
      <c r="H796" s="73" t="s">
        <v>2583</v>
      </c>
      <c r="I796" s="22" t="s">
        <v>2585</v>
      </c>
      <c r="J796" s="78"/>
      <c r="K796" s="19"/>
      <c r="L796" s="19" t="s">
        <v>2582</v>
      </c>
      <c r="M796" s="19" t="s">
        <v>2583</v>
      </c>
      <c r="N796" s="56">
        <v>342</v>
      </c>
      <c r="O796" s="21"/>
    </row>
    <row r="797" spans="1:15" x14ac:dyDescent="0.25">
      <c r="A797" s="66" t="s">
        <v>1105</v>
      </c>
      <c r="B797" s="67" t="s">
        <v>1106</v>
      </c>
      <c r="C797" s="66" t="s">
        <v>1452</v>
      </c>
      <c r="D797" s="67" t="s">
        <v>2286</v>
      </c>
      <c r="E797" s="35">
        <v>0.40728476821192056</v>
      </c>
      <c r="F797" s="35"/>
      <c r="G797" s="23" t="s">
        <v>2584</v>
      </c>
      <c r="H797" s="73" t="s">
        <v>2583</v>
      </c>
      <c r="I797" s="22" t="s">
        <v>2585</v>
      </c>
      <c r="J797" s="78"/>
      <c r="K797" s="19"/>
      <c r="L797" s="19" t="s">
        <v>2582</v>
      </c>
      <c r="M797" s="19" t="s">
        <v>2583</v>
      </c>
      <c r="N797" s="56">
        <v>317</v>
      </c>
      <c r="O797" s="21"/>
    </row>
    <row r="798" spans="1:15" x14ac:dyDescent="0.25">
      <c r="A798" s="66" t="s">
        <v>1105</v>
      </c>
      <c r="B798" s="67" t="s">
        <v>1106</v>
      </c>
      <c r="C798" s="66" t="s">
        <v>1494</v>
      </c>
      <c r="D798" s="67" t="s">
        <v>2287</v>
      </c>
      <c r="E798" s="35">
        <v>0.33742331288343558</v>
      </c>
      <c r="F798" s="35"/>
      <c r="G798" s="23" t="s">
        <v>2584</v>
      </c>
      <c r="H798" s="73" t="s">
        <v>2583</v>
      </c>
      <c r="I798" s="22" t="s">
        <v>2585</v>
      </c>
      <c r="J798" s="78"/>
      <c r="K798" s="19"/>
      <c r="L798" s="19" t="s">
        <v>2582</v>
      </c>
      <c r="M798" s="19" t="s">
        <v>2583</v>
      </c>
      <c r="N798" s="56">
        <v>126</v>
      </c>
      <c r="O798" s="21"/>
    </row>
    <row r="799" spans="1:15" x14ac:dyDescent="0.25">
      <c r="A799" s="66" t="s">
        <v>1105</v>
      </c>
      <c r="B799" s="67" t="s">
        <v>1106</v>
      </c>
      <c r="C799" s="66" t="s">
        <v>2211</v>
      </c>
      <c r="D799" s="67" t="s">
        <v>1469</v>
      </c>
      <c r="E799" s="35">
        <v>0.65277777777777779</v>
      </c>
      <c r="F799" s="35"/>
      <c r="G799" s="23" t="s">
        <v>2584</v>
      </c>
      <c r="H799" s="73" t="s">
        <v>2583</v>
      </c>
      <c r="I799" s="22" t="s">
        <v>2585</v>
      </c>
      <c r="J799" s="78"/>
      <c r="K799" s="19"/>
      <c r="L799" s="19" t="s">
        <v>2582</v>
      </c>
      <c r="M799" s="19" t="s">
        <v>2583</v>
      </c>
      <c r="N799" s="56">
        <v>295</v>
      </c>
      <c r="O799" s="21"/>
    </row>
    <row r="800" spans="1:15" x14ac:dyDescent="0.25">
      <c r="A800" s="66" t="s">
        <v>1105</v>
      </c>
      <c r="B800" s="67" t="s">
        <v>1106</v>
      </c>
      <c r="C800" s="66" t="s">
        <v>1363</v>
      </c>
      <c r="D800" s="67" t="s">
        <v>2288</v>
      </c>
      <c r="E800" s="35">
        <v>0.4622425629290618</v>
      </c>
      <c r="F800" s="35"/>
      <c r="G800" s="23" t="s">
        <v>2584</v>
      </c>
      <c r="H800" s="73" t="s">
        <v>2583</v>
      </c>
      <c r="I800" s="22" t="s">
        <v>2585</v>
      </c>
      <c r="J800" s="78"/>
      <c r="K800" s="19"/>
      <c r="L800" s="19" t="s">
        <v>2582</v>
      </c>
      <c r="M800" s="19" t="s">
        <v>2583</v>
      </c>
      <c r="N800" s="56">
        <v>878</v>
      </c>
      <c r="O800" s="21"/>
    </row>
    <row r="801" spans="1:15" x14ac:dyDescent="0.25">
      <c r="A801" s="66" t="s">
        <v>1111</v>
      </c>
      <c r="B801" s="67" t="s">
        <v>1112</v>
      </c>
      <c r="C801" s="66" t="s">
        <v>2289</v>
      </c>
      <c r="D801" s="67" t="s">
        <v>2290</v>
      </c>
      <c r="E801" s="35">
        <v>0.47761194029850745</v>
      </c>
      <c r="F801" s="35"/>
      <c r="G801" s="23" t="s">
        <v>2584</v>
      </c>
      <c r="H801" s="73" t="s">
        <v>2583</v>
      </c>
      <c r="I801" s="22" t="s">
        <v>2585</v>
      </c>
      <c r="J801" s="78"/>
      <c r="K801" s="19" t="s">
        <v>2581</v>
      </c>
      <c r="L801" s="19"/>
      <c r="M801" s="19" t="s">
        <v>2583</v>
      </c>
      <c r="N801" s="56">
        <v>129</v>
      </c>
      <c r="O801" s="21"/>
    </row>
    <row r="802" spans="1:15" x14ac:dyDescent="0.25">
      <c r="A802" s="66" t="s">
        <v>1111</v>
      </c>
      <c r="B802" s="67" t="s">
        <v>1112</v>
      </c>
      <c r="C802" s="66" t="s">
        <v>2291</v>
      </c>
      <c r="D802" s="67" t="s">
        <v>2292</v>
      </c>
      <c r="E802" s="35">
        <v>0.19617224880382775</v>
      </c>
      <c r="F802" s="35"/>
      <c r="G802" s="23" t="s">
        <v>2583</v>
      </c>
      <c r="H802" s="73" t="s">
        <v>2584</v>
      </c>
      <c r="I802" s="22" t="s">
        <v>2585</v>
      </c>
      <c r="J802" s="78"/>
      <c r="K802" s="19" t="s">
        <v>2581</v>
      </c>
      <c r="L802" s="19"/>
      <c r="M802" s="19" t="s">
        <v>2583</v>
      </c>
      <c r="N802" s="56">
        <v>254</v>
      </c>
      <c r="O802" s="21"/>
    </row>
    <row r="803" spans="1:15" x14ac:dyDescent="0.25">
      <c r="A803" s="66" t="s">
        <v>1111</v>
      </c>
      <c r="B803" s="67" t="s">
        <v>1112</v>
      </c>
      <c r="C803" s="66" t="s">
        <v>2293</v>
      </c>
      <c r="D803" s="67" t="s">
        <v>2294</v>
      </c>
      <c r="E803" s="35">
        <v>0.22424242424242424</v>
      </c>
      <c r="F803" s="35"/>
      <c r="G803" s="23" t="s">
        <v>2583</v>
      </c>
      <c r="H803" s="73" t="s">
        <v>2584</v>
      </c>
      <c r="I803" s="22" t="s">
        <v>2585</v>
      </c>
      <c r="J803" s="78"/>
      <c r="K803" s="19" t="s">
        <v>2581</v>
      </c>
      <c r="L803" s="19"/>
      <c r="M803" s="19" t="s">
        <v>2583</v>
      </c>
      <c r="N803" s="56">
        <v>151</v>
      </c>
      <c r="O803" s="21"/>
    </row>
    <row r="804" spans="1:15" x14ac:dyDescent="0.25">
      <c r="A804" s="66" t="s">
        <v>1111</v>
      </c>
      <c r="B804" s="67" t="s">
        <v>1112</v>
      </c>
      <c r="C804" s="66" t="s">
        <v>2295</v>
      </c>
      <c r="D804" s="67" t="s">
        <v>2296</v>
      </c>
      <c r="E804" s="35">
        <v>0.46762589928057552</v>
      </c>
      <c r="F804" s="35"/>
      <c r="G804" s="23" t="s">
        <v>2584</v>
      </c>
      <c r="H804" s="73" t="s">
        <v>2583</v>
      </c>
      <c r="I804" s="22" t="s">
        <v>2585</v>
      </c>
      <c r="J804" s="78"/>
      <c r="K804" s="19" t="s">
        <v>2581</v>
      </c>
      <c r="L804" s="19"/>
      <c r="M804" s="19" t="s">
        <v>2583</v>
      </c>
      <c r="N804" s="56">
        <v>168</v>
      </c>
      <c r="O804" s="21"/>
    </row>
    <row r="805" spans="1:15" x14ac:dyDescent="0.25">
      <c r="A805" s="66" t="s">
        <v>1111</v>
      </c>
      <c r="B805" s="67" t="s">
        <v>1112</v>
      </c>
      <c r="C805" s="66" t="s">
        <v>2297</v>
      </c>
      <c r="D805" s="67" t="s">
        <v>2298</v>
      </c>
      <c r="E805" s="35">
        <v>0.35792019347037485</v>
      </c>
      <c r="F805" s="35"/>
      <c r="G805" s="23" t="s">
        <v>2584</v>
      </c>
      <c r="H805" s="73" t="s">
        <v>2583</v>
      </c>
      <c r="I805" s="22" t="s">
        <v>2583</v>
      </c>
      <c r="J805" s="78"/>
      <c r="K805" s="19"/>
      <c r="L805" s="19"/>
      <c r="M805" s="19" t="s">
        <v>2583</v>
      </c>
      <c r="N805" s="56">
        <v>878</v>
      </c>
      <c r="O805" s="21"/>
    </row>
    <row r="806" spans="1:15" x14ac:dyDescent="0.25">
      <c r="A806" s="66" t="s">
        <v>1125</v>
      </c>
      <c r="B806" s="67" t="s">
        <v>117</v>
      </c>
      <c r="C806" s="66" t="s">
        <v>1361</v>
      </c>
      <c r="D806" s="67" t="s">
        <v>2299</v>
      </c>
      <c r="E806" s="35">
        <v>0.27777777777777779</v>
      </c>
      <c r="F806" s="35"/>
      <c r="G806" s="23" t="s">
        <v>2584</v>
      </c>
      <c r="H806" s="73" t="s">
        <v>2583</v>
      </c>
      <c r="I806" s="22" t="s">
        <v>2583</v>
      </c>
      <c r="J806" s="78"/>
      <c r="K806" s="19"/>
      <c r="L806" s="19"/>
      <c r="M806" s="19" t="s">
        <v>2583</v>
      </c>
      <c r="N806" s="56">
        <v>84</v>
      </c>
      <c r="O806" s="21"/>
    </row>
    <row r="807" spans="1:15" x14ac:dyDescent="0.25">
      <c r="A807" s="66" t="s">
        <v>1128</v>
      </c>
      <c r="B807" s="67" t="s">
        <v>1129</v>
      </c>
      <c r="C807" s="66" t="s">
        <v>1361</v>
      </c>
      <c r="D807" s="67" t="s">
        <v>2300</v>
      </c>
      <c r="E807" s="35">
        <v>0.60606060606060608</v>
      </c>
      <c r="F807" s="35"/>
      <c r="G807" s="23" t="s">
        <v>2584</v>
      </c>
      <c r="H807" s="73" t="s">
        <v>2583</v>
      </c>
      <c r="I807" s="22" t="s">
        <v>2585</v>
      </c>
      <c r="J807" s="78"/>
      <c r="K807" s="19"/>
      <c r="L807" s="19" t="s">
        <v>2582</v>
      </c>
      <c r="M807" s="19" t="s">
        <v>2585</v>
      </c>
      <c r="N807" s="56">
        <v>34</v>
      </c>
      <c r="O807" s="21"/>
    </row>
    <row r="808" spans="1:15" x14ac:dyDescent="0.25">
      <c r="A808" s="66" t="s">
        <v>1128</v>
      </c>
      <c r="B808" s="67" t="s">
        <v>1129</v>
      </c>
      <c r="C808" s="66" t="s">
        <v>1363</v>
      </c>
      <c r="D808" s="67" t="s">
        <v>2301</v>
      </c>
      <c r="E808" s="35">
        <v>0.29032258064516131</v>
      </c>
      <c r="F808" s="35"/>
      <c r="G808" s="23" t="s">
        <v>2584</v>
      </c>
      <c r="H808" s="73" t="s">
        <v>2583</v>
      </c>
      <c r="I808" s="22" t="s">
        <v>2585</v>
      </c>
      <c r="J808" s="78"/>
      <c r="K808" s="19"/>
      <c r="L808" s="19" t="s">
        <v>2582</v>
      </c>
      <c r="M808" s="19" t="s">
        <v>2585</v>
      </c>
      <c r="N808" s="56">
        <v>31</v>
      </c>
      <c r="O808" s="21"/>
    </row>
    <row r="809" spans="1:15" x14ac:dyDescent="0.25">
      <c r="A809" s="66" t="s">
        <v>1132</v>
      </c>
      <c r="B809" s="67" t="s">
        <v>1133</v>
      </c>
      <c r="C809" s="66" t="s">
        <v>1361</v>
      </c>
      <c r="D809" s="67" t="s">
        <v>2302</v>
      </c>
      <c r="E809" s="35">
        <v>0.4375</v>
      </c>
      <c r="F809" s="35"/>
      <c r="G809" s="23" t="s">
        <v>2584</v>
      </c>
      <c r="H809" s="73" t="s">
        <v>2583</v>
      </c>
      <c r="I809" s="22" t="s">
        <v>2583</v>
      </c>
      <c r="J809" s="78"/>
      <c r="K809" s="19"/>
      <c r="L809" s="19"/>
      <c r="M809" s="19" t="s">
        <v>2583</v>
      </c>
      <c r="N809" s="56">
        <v>38</v>
      </c>
      <c r="O809" s="21"/>
    </row>
    <row r="810" spans="1:15" x14ac:dyDescent="0.25">
      <c r="A810" s="66" t="s">
        <v>1134</v>
      </c>
      <c r="B810" s="67" t="s">
        <v>1135</v>
      </c>
      <c r="C810" s="66" t="s">
        <v>1382</v>
      </c>
      <c r="D810" s="67" t="s">
        <v>2303</v>
      </c>
      <c r="E810" s="35">
        <v>0.34200743494423791</v>
      </c>
      <c r="F810" s="35"/>
      <c r="G810" s="23" t="s">
        <v>2584</v>
      </c>
      <c r="H810" s="73" t="s">
        <v>2583</v>
      </c>
      <c r="I810" s="22" t="s">
        <v>2583</v>
      </c>
      <c r="J810" s="78"/>
      <c r="K810" s="19"/>
      <c r="L810" s="19"/>
      <c r="M810" s="19" t="s">
        <v>2583</v>
      </c>
      <c r="N810" s="56">
        <v>530</v>
      </c>
      <c r="O810" s="21"/>
    </row>
    <row r="811" spans="1:15" x14ac:dyDescent="0.25">
      <c r="A811" s="66" t="s">
        <v>1134</v>
      </c>
      <c r="B811" s="67" t="s">
        <v>1135</v>
      </c>
      <c r="C811" s="66" t="s">
        <v>2304</v>
      </c>
      <c r="D811" s="67" t="s">
        <v>2305</v>
      </c>
      <c r="E811" s="35">
        <v>0.3723849372384937</v>
      </c>
      <c r="F811" s="35"/>
      <c r="G811" s="23" t="s">
        <v>2584</v>
      </c>
      <c r="H811" s="73" t="s">
        <v>2583</v>
      </c>
      <c r="I811" s="22" t="s">
        <v>2583</v>
      </c>
      <c r="J811" s="78"/>
      <c r="K811" s="19"/>
      <c r="L811" s="19"/>
      <c r="M811" s="19" t="s">
        <v>2583</v>
      </c>
      <c r="N811" s="56">
        <v>491</v>
      </c>
      <c r="O811" s="21"/>
    </row>
    <row r="812" spans="1:15" x14ac:dyDescent="0.25">
      <c r="A812" s="66" t="s">
        <v>1134</v>
      </c>
      <c r="B812" s="67" t="s">
        <v>1135</v>
      </c>
      <c r="C812" s="66" t="s">
        <v>1363</v>
      </c>
      <c r="D812" s="67" t="s">
        <v>2306</v>
      </c>
      <c r="E812" s="35">
        <v>0.2389261744966443</v>
      </c>
      <c r="F812" s="35"/>
      <c r="G812" s="23" t="s">
        <v>2583</v>
      </c>
      <c r="H812" s="73" t="s">
        <v>2584</v>
      </c>
      <c r="I812" s="22" t="s">
        <v>2583</v>
      </c>
      <c r="J812" s="78"/>
      <c r="K812" s="19"/>
      <c r="L812" s="19"/>
      <c r="M812" s="19" t="s">
        <v>2583</v>
      </c>
      <c r="N812" s="56">
        <v>803</v>
      </c>
      <c r="O812" s="21"/>
    </row>
    <row r="813" spans="1:15" x14ac:dyDescent="0.25">
      <c r="A813" s="66" t="s">
        <v>1134</v>
      </c>
      <c r="B813" s="67" t="s">
        <v>1135</v>
      </c>
      <c r="C813" s="66" t="s">
        <v>2106</v>
      </c>
      <c r="D813" s="67" t="s">
        <v>2307</v>
      </c>
      <c r="E813" s="35">
        <v>0.39414414414414417</v>
      </c>
      <c r="F813" s="35"/>
      <c r="G813" s="23" t="s">
        <v>2584</v>
      </c>
      <c r="H813" s="73" t="s">
        <v>2583</v>
      </c>
      <c r="I813" s="22" t="s">
        <v>2583</v>
      </c>
      <c r="J813" s="78"/>
      <c r="K813" s="19"/>
      <c r="L813" s="19"/>
      <c r="M813" s="19" t="s">
        <v>2583</v>
      </c>
      <c r="N813" s="56">
        <v>447</v>
      </c>
      <c r="O813" s="21"/>
    </row>
    <row r="814" spans="1:15" x14ac:dyDescent="0.25">
      <c r="A814" s="66" t="s">
        <v>1134</v>
      </c>
      <c r="B814" s="67" t="s">
        <v>1135</v>
      </c>
      <c r="C814" s="66" t="s">
        <v>1635</v>
      </c>
      <c r="D814" s="67" t="s">
        <v>2308</v>
      </c>
      <c r="E814" s="35">
        <v>0.34337349397590361</v>
      </c>
      <c r="F814" s="35"/>
      <c r="G814" s="23" t="s">
        <v>2584</v>
      </c>
      <c r="H814" s="73" t="s">
        <v>2583</v>
      </c>
      <c r="I814" s="22" t="s">
        <v>2583</v>
      </c>
      <c r="J814" s="78"/>
      <c r="K814" s="19"/>
      <c r="L814" s="19"/>
      <c r="M814" s="19" t="s">
        <v>2583</v>
      </c>
      <c r="N814" s="56">
        <v>156</v>
      </c>
      <c r="O814" s="21"/>
    </row>
    <row r="815" spans="1:15" x14ac:dyDescent="0.25">
      <c r="A815" s="66" t="s">
        <v>1136</v>
      </c>
      <c r="B815" s="67" t="s">
        <v>1137</v>
      </c>
      <c r="C815" s="66" t="s">
        <v>1361</v>
      </c>
      <c r="D815" s="67" t="s">
        <v>2309</v>
      </c>
      <c r="E815" s="35">
        <v>0.53424657534246578</v>
      </c>
      <c r="F815" s="35"/>
      <c r="G815" s="23" t="s">
        <v>2584</v>
      </c>
      <c r="H815" s="73" t="s">
        <v>2583</v>
      </c>
      <c r="I815" s="22" t="s">
        <v>2585</v>
      </c>
      <c r="J815" s="78"/>
      <c r="K815" s="19"/>
      <c r="L815" s="19" t="s">
        <v>2582</v>
      </c>
      <c r="M815" s="19" t="s">
        <v>2585</v>
      </c>
      <c r="N815" s="56">
        <v>220</v>
      </c>
      <c r="O815" s="21"/>
    </row>
    <row r="816" spans="1:15" x14ac:dyDescent="0.25">
      <c r="A816" s="66" t="s">
        <v>1136</v>
      </c>
      <c r="B816" s="67" t="s">
        <v>1137</v>
      </c>
      <c r="C816" s="66" t="s">
        <v>1363</v>
      </c>
      <c r="D816" s="67" t="s">
        <v>2310</v>
      </c>
      <c r="E816" s="35">
        <v>0.41666666666666669</v>
      </c>
      <c r="F816" s="35"/>
      <c r="G816" s="23" t="s">
        <v>2584</v>
      </c>
      <c r="H816" s="73" t="s">
        <v>2583</v>
      </c>
      <c r="I816" s="22" t="s">
        <v>2585</v>
      </c>
      <c r="J816" s="78"/>
      <c r="K816" s="19"/>
      <c r="L816" s="19" t="s">
        <v>2582</v>
      </c>
      <c r="M816" s="19" t="s">
        <v>2585</v>
      </c>
      <c r="N816" s="56">
        <v>146</v>
      </c>
      <c r="O816" s="21"/>
    </row>
    <row r="817" spans="1:15" x14ac:dyDescent="0.25">
      <c r="A817" s="66" t="s">
        <v>1147</v>
      </c>
      <c r="B817" s="67" t="s">
        <v>1148</v>
      </c>
      <c r="C817" s="66" t="s">
        <v>1361</v>
      </c>
      <c r="D817" s="67" t="s">
        <v>2311</v>
      </c>
      <c r="E817" s="35">
        <v>0.36491228070175441</v>
      </c>
      <c r="F817" s="35"/>
      <c r="G817" s="23" t="s">
        <v>2584</v>
      </c>
      <c r="H817" s="73" t="s">
        <v>2583</v>
      </c>
      <c r="I817" s="22" t="s">
        <v>2585</v>
      </c>
      <c r="J817" s="78"/>
      <c r="K817" s="19"/>
      <c r="L817" s="19" t="s">
        <v>2582</v>
      </c>
      <c r="M817" s="19" t="s">
        <v>2583</v>
      </c>
      <c r="N817" s="56">
        <v>290</v>
      </c>
      <c r="O817" s="21"/>
    </row>
    <row r="818" spans="1:15" x14ac:dyDescent="0.25">
      <c r="A818" s="66" t="s">
        <v>1147</v>
      </c>
      <c r="B818" s="67" t="s">
        <v>1148</v>
      </c>
      <c r="C818" s="66" t="s">
        <v>1363</v>
      </c>
      <c r="D818" s="67" t="s">
        <v>2312</v>
      </c>
      <c r="E818" s="35">
        <v>0.26720647773279355</v>
      </c>
      <c r="F818" s="35"/>
      <c r="G818" s="23" t="s">
        <v>2584</v>
      </c>
      <c r="H818" s="73" t="s">
        <v>2583</v>
      </c>
      <c r="I818" s="22" t="s">
        <v>2585</v>
      </c>
      <c r="J818" s="78"/>
      <c r="K818" s="19"/>
      <c r="L818" s="19" t="s">
        <v>2582</v>
      </c>
      <c r="M818" s="19" t="s">
        <v>2583</v>
      </c>
      <c r="N818" s="56">
        <v>263</v>
      </c>
      <c r="O818" s="21"/>
    </row>
    <row r="819" spans="1:15" x14ac:dyDescent="0.25">
      <c r="A819" s="66" t="s">
        <v>1149</v>
      </c>
      <c r="B819" s="67" t="s">
        <v>1150</v>
      </c>
      <c r="C819" s="66" t="s">
        <v>1361</v>
      </c>
      <c r="D819" s="67" t="s">
        <v>2313</v>
      </c>
      <c r="E819" s="35">
        <v>0.35443037974683544</v>
      </c>
      <c r="F819" s="35"/>
      <c r="G819" s="23" t="s">
        <v>2584</v>
      </c>
      <c r="H819" s="73" t="s">
        <v>2583</v>
      </c>
      <c r="I819" s="22" t="s">
        <v>2583</v>
      </c>
      <c r="J819" s="78"/>
      <c r="K819" s="19"/>
      <c r="L819" s="19"/>
      <c r="M819" s="19" t="s">
        <v>2583</v>
      </c>
      <c r="N819" s="56">
        <v>375</v>
      </c>
      <c r="O819" s="21"/>
    </row>
    <row r="820" spans="1:15" x14ac:dyDescent="0.25">
      <c r="A820" s="66" t="s">
        <v>1149</v>
      </c>
      <c r="B820" s="67" t="s">
        <v>1150</v>
      </c>
      <c r="C820" s="66" t="s">
        <v>1382</v>
      </c>
      <c r="D820" s="67" t="s">
        <v>2314</v>
      </c>
      <c r="E820" s="35">
        <v>0.455026455026455</v>
      </c>
      <c r="F820" s="35"/>
      <c r="G820" s="23" t="s">
        <v>2584</v>
      </c>
      <c r="H820" s="73" t="s">
        <v>2583</v>
      </c>
      <c r="I820" s="22" t="s">
        <v>2583</v>
      </c>
      <c r="J820" s="78"/>
      <c r="K820" s="19"/>
      <c r="L820" s="19"/>
      <c r="M820" s="19" t="s">
        <v>2583</v>
      </c>
      <c r="N820" s="56">
        <v>196</v>
      </c>
      <c r="O820" s="21"/>
    </row>
    <row r="821" spans="1:15" x14ac:dyDescent="0.25">
      <c r="A821" s="66" t="s">
        <v>1149</v>
      </c>
      <c r="B821" s="67" t="s">
        <v>1150</v>
      </c>
      <c r="C821" s="66" t="s">
        <v>1363</v>
      </c>
      <c r="D821" s="67" t="s">
        <v>2315</v>
      </c>
      <c r="E821" s="35">
        <v>0.27017543859649124</v>
      </c>
      <c r="F821" s="35"/>
      <c r="G821" s="23" t="s">
        <v>2584</v>
      </c>
      <c r="H821" s="73" t="s">
        <v>2583</v>
      </c>
      <c r="I821" s="22" t="s">
        <v>2583</v>
      </c>
      <c r="J821" s="78"/>
      <c r="K821" s="19"/>
      <c r="L821" s="19"/>
      <c r="M821" s="19" t="s">
        <v>2583</v>
      </c>
      <c r="N821" s="56">
        <v>299</v>
      </c>
      <c r="O821" s="21"/>
    </row>
    <row r="822" spans="1:15" x14ac:dyDescent="0.25">
      <c r="A822" s="66" t="s">
        <v>1151</v>
      </c>
      <c r="B822" s="67" t="s">
        <v>1152</v>
      </c>
      <c r="C822" s="66" t="s">
        <v>1361</v>
      </c>
      <c r="D822" s="67" t="s">
        <v>2316</v>
      </c>
      <c r="E822" s="35">
        <v>0.50568181818181823</v>
      </c>
      <c r="F822" s="35"/>
      <c r="G822" s="23" t="s">
        <v>2584</v>
      </c>
      <c r="H822" s="73" t="s">
        <v>2583</v>
      </c>
      <c r="I822" s="22" t="s">
        <v>2585</v>
      </c>
      <c r="J822" s="78"/>
      <c r="K822" s="19"/>
      <c r="L822" s="19" t="s">
        <v>2582</v>
      </c>
      <c r="M822" s="19" t="s">
        <v>2583</v>
      </c>
      <c r="N822" s="56">
        <v>177</v>
      </c>
      <c r="O822" s="21"/>
    </row>
    <row r="823" spans="1:15" x14ac:dyDescent="0.25">
      <c r="A823" s="66" t="s">
        <v>1151</v>
      </c>
      <c r="B823" s="67" t="s">
        <v>1152</v>
      </c>
      <c r="C823" s="66" t="s">
        <v>1363</v>
      </c>
      <c r="D823" s="67" t="s">
        <v>2317</v>
      </c>
      <c r="E823" s="35">
        <v>0.39285714285714285</v>
      </c>
      <c r="F823" s="35"/>
      <c r="G823" s="23" t="s">
        <v>2584</v>
      </c>
      <c r="H823" s="73" t="s">
        <v>2583</v>
      </c>
      <c r="I823" s="22" t="s">
        <v>2585</v>
      </c>
      <c r="J823" s="78"/>
      <c r="K823" s="19"/>
      <c r="L823" s="19" t="s">
        <v>2582</v>
      </c>
      <c r="M823" s="19" t="s">
        <v>2583</v>
      </c>
      <c r="N823" s="56">
        <v>114</v>
      </c>
      <c r="O823" s="21"/>
    </row>
    <row r="824" spans="1:15" x14ac:dyDescent="0.25">
      <c r="A824" s="66" t="s">
        <v>1153</v>
      </c>
      <c r="B824" s="67" t="s">
        <v>1154</v>
      </c>
      <c r="C824" s="66" t="s">
        <v>1420</v>
      </c>
      <c r="D824" s="67" t="s">
        <v>2318</v>
      </c>
      <c r="E824" s="35">
        <v>0.46078431372549017</v>
      </c>
      <c r="F824" s="35"/>
      <c r="G824" s="23" t="s">
        <v>2584</v>
      </c>
      <c r="H824" s="73" t="s">
        <v>2583</v>
      </c>
      <c r="I824" s="22" t="s">
        <v>2585</v>
      </c>
      <c r="J824" s="78"/>
      <c r="K824" s="19"/>
      <c r="L824" s="19" t="s">
        <v>2582</v>
      </c>
      <c r="M824" s="19" t="s">
        <v>2583</v>
      </c>
      <c r="N824" s="56">
        <v>91</v>
      </c>
      <c r="O824" s="21"/>
    </row>
    <row r="825" spans="1:15" x14ac:dyDescent="0.25">
      <c r="A825" s="66" t="s">
        <v>1153</v>
      </c>
      <c r="B825" s="67" t="s">
        <v>1154</v>
      </c>
      <c r="C825" s="66" t="s">
        <v>1402</v>
      </c>
      <c r="D825" s="67" t="s">
        <v>2319</v>
      </c>
      <c r="E825" s="35">
        <v>0.45691906005221933</v>
      </c>
      <c r="F825" s="35"/>
      <c r="G825" s="23" t="s">
        <v>2584</v>
      </c>
      <c r="H825" s="73" t="s">
        <v>2583</v>
      </c>
      <c r="I825" s="22" t="s">
        <v>2585</v>
      </c>
      <c r="J825" s="78"/>
      <c r="K825" s="19"/>
      <c r="L825" s="19" t="s">
        <v>2582</v>
      </c>
      <c r="M825" s="19" t="s">
        <v>2583</v>
      </c>
      <c r="N825" s="56">
        <v>398</v>
      </c>
      <c r="O825" s="21"/>
    </row>
    <row r="826" spans="1:15" x14ac:dyDescent="0.25">
      <c r="A826" s="66" t="s">
        <v>1153</v>
      </c>
      <c r="B826" s="67" t="s">
        <v>1154</v>
      </c>
      <c r="C826" s="66" t="s">
        <v>1428</v>
      </c>
      <c r="D826" s="67" t="s">
        <v>2052</v>
      </c>
      <c r="E826" s="35">
        <v>0.40168539325842695</v>
      </c>
      <c r="F826" s="35"/>
      <c r="G826" s="23" t="s">
        <v>2584</v>
      </c>
      <c r="H826" s="73" t="s">
        <v>2583</v>
      </c>
      <c r="I826" s="22" t="s">
        <v>2585</v>
      </c>
      <c r="J826" s="78"/>
      <c r="K826" s="19"/>
      <c r="L826" s="19" t="s">
        <v>2582</v>
      </c>
      <c r="M826" s="19" t="s">
        <v>2583</v>
      </c>
      <c r="N826" s="56">
        <v>367</v>
      </c>
      <c r="O826" s="21"/>
    </row>
    <row r="827" spans="1:15" x14ac:dyDescent="0.25">
      <c r="A827" s="66" t="s">
        <v>1153</v>
      </c>
      <c r="B827" s="67" t="s">
        <v>1154</v>
      </c>
      <c r="C827" s="66" t="s">
        <v>1375</v>
      </c>
      <c r="D827" s="67" t="s">
        <v>2320</v>
      </c>
      <c r="E827" s="35">
        <v>0.39866369710467708</v>
      </c>
      <c r="F827" s="35"/>
      <c r="G827" s="23" t="s">
        <v>2584</v>
      </c>
      <c r="H827" s="73" t="s">
        <v>2583</v>
      </c>
      <c r="I827" s="22" t="s">
        <v>2585</v>
      </c>
      <c r="J827" s="78"/>
      <c r="K827" s="19"/>
      <c r="L827" s="19" t="s">
        <v>2582</v>
      </c>
      <c r="M827" s="19" t="s">
        <v>2583</v>
      </c>
      <c r="N827" s="56">
        <v>541</v>
      </c>
      <c r="O827" s="21"/>
    </row>
    <row r="828" spans="1:15" x14ac:dyDescent="0.25">
      <c r="A828" s="66" t="s">
        <v>1153</v>
      </c>
      <c r="B828" s="67" t="s">
        <v>1154</v>
      </c>
      <c r="C828" s="66" t="s">
        <v>1361</v>
      </c>
      <c r="D828" s="67" t="s">
        <v>2321</v>
      </c>
      <c r="E828" s="35">
        <v>0.52955665024630538</v>
      </c>
      <c r="F828" s="35"/>
      <c r="G828" s="23" t="s">
        <v>2584</v>
      </c>
      <c r="H828" s="73" t="s">
        <v>2583</v>
      </c>
      <c r="I828" s="22" t="s">
        <v>2585</v>
      </c>
      <c r="J828" s="78"/>
      <c r="K828" s="19"/>
      <c r="L828" s="19" t="s">
        <v>2582</v>
      </c>
      <c r="M828" s="19" t="s">
        <v>2583</v>
      </c>
      <c r="N828" s="56">
        <v>402</v>
      </c>
      <c r="O828" s="21"/>
    </row>
    <row r="829" spans="1:15" x14ac:dyDescent="0.25">
      <c r="A829" s="66" t="s">
        <v>1153</v>
      </c>
      <c r="B829" s="67" t="s">
        <v>1154</v>
      </c>
      <c r="C829" s="66" t="s">
        <v>1454</v>
      </c>
      <c r="D829" s="67" t="s">
        <v>2322</v>
      </c>
      <c r="E829" s="35">
        <v>0.42340425531914894</v>
      </c>
      <c r="F829" s="35"/>
      <c r="G829" s="23" t="s">
        <v>2584</v>
      </c>
      <c r="H829" s="73" t="s">
        <v>2583</v>
      </c>
      <c r="I829" s="22" t="s">
        <v>2585</v>
      </c>
      <c r="J829" s="78"/>
      <c r="K829" s="19"/>
      <c r="L829" s="19" t="s">
        <v>2582</v>
      </c>
      <c r="M829" s="19" t="s">
        <v>2583</v>
      </c>
      <c r="N829" s="56">
        <v>477</v>
      </c>
      <c r="O829" s="21"/>
    </row>
    <row r="830" spans="1:15" x14ac:dyDescent="0.25">
      <c r="A830" s="66" t="s">
        <v>1153</v>
      </c>
      <c r="B830" s="67" t="s">
        <v>1154</v>
      </c>
      <c r="C830" s="66" t="s">
        <v>1363</v>
      </c>
      <c r="D830" s="67" t="s">
        <v>2323</v>
      </c>
      <c r="E830" s="35">
        <v>0.33542713567839194</v>
      </c>
      <c r="F830" s="35"/>
      <c r="G830" s="23" t="s">
        <v>2584</v>
      </c>
      <c r="H830" s="73" t="s">
        <v>2583</v>
      </c>
      <c r="I830" s="22" t="s">
        <v>2585</v>
      </c>
      <c r="J830" s="78"/>
      <c r="K830" s="19"/>
      <c r="L830" s="19" t="s">
        <v>2582</v>
      </c>
      <c r="M830" s="19" t="s">
        <v>2583</v>
      </c>
      <c r="N830" s="56">
        <v>856</v>
      </c>
      <c r="O830" s="21"/>
    </row>
    <row r="831" spans="1:15" x14ac:dyDescent="0.25">
      <c r="A831" s="66" t="s">
        <v>1153</v>
      </c>
      <c r="B831" s="67" t="s">
        <v>1154</v>
      </c>
      <c r="C831" s="66" t="s">
        <v>1573</v>
      </c>
      <c r="D831" s="67" t="s">
        <v>2324</v>
      </c>
      <c r="E831" s="35">
        <v>0.5393258426966292</v>
      </c>
      <c r="F831" s="35"/>
      <c r="G831" s="23" t="s">
        <v>2584</v>
      </c>
      <c r="H831" s="73" t="s">
        <v>2583</v>
      </c>
      <c r="I831" s="22" t="s">
        <v>2585</v>
      </c>
      <c r="J831" s="78"/>
      <c r="K831" s="19"/>
      <c r="L831" s="19" t="s">
        <v>2582</v>
      </c>
      <c r="M831" s="19" t="s">
        <v>2583</v>
      </c>
      <c r="N831" s="56">
        <v>272</v>
      </c>
      <c r="O831" s="21"/>
    </row>
    <row r="832" spans="1:15" x14ac:dyDescent="0.25">
      <c r="A832" s="66" t="s">
        <v>1166</v>
      </c>
      <c r="B832" s="67" t="s">
        <v>1167</v>
      </c>
      <c r="C832" s="66" t="s">
        <v>1361</v>
      </c>
      <c r="D832" s="67" t="s">
        <v>2325</v>
      </c>
      <c r="E832" s="35">
        <v>0.49508196721311476</v>
      </c>
      <c r="F832" s="35"/>
      <c r="G832" s="23" t="s">
        <v>2584</v>
      </c>
      <c r="H832" s="73" t="s">
        <v>2583</v>
      </c>
      <c r="I832" s="22" t="s">
        <v>2583</v>
      </c>
      <c r="J832" s="78"/>
      <c r="K832" s="19"/>
      <c r="L832" s="19"/>
      <c r="M832" s="19" t="s">
        <v>2583</v>
      </c>
      <c r="N832" s="56">
        <v>311</v>
      </c>
      <c r="O832" s="21"/>
    </row>
    <row r="833" spans="1:15" x14ac:dyDescent="0.25">
      <c r="A833" s="66" t="s">
        <v>1166</v>
      </c>
      <c r="B833" s="67" t="s">
        <v>1167</v>
      </c>
      <c r="C833" s="66" t="s">
        <v>1363</v>
      </c>
      <c r="D833" s="67" t="s">
        <v>2326</v>
      </c>
      <c r="E833" s="35">
        <v>0.5</v>
      </c>
      <c r="F833" s="35"/>
      <c r="G833" s="23" t="s">
        <v>2584</v>
      </c>
      <c r="H833" s="73" t="s">
        <v>2583</v>
      </c>
      <c r="I833" s="22" t="s">
        <v>2583</v>
      </c>
      <c r="J833" s="78"/>
      <c r="K833" s="19"/>
      <c r="L833" s="19"/>
      <c r="M833" s="19" t="s">
        <v>2583</v>
      </c>
      <c r="N833" s="56">
        <v>136</v>
      </c>
      <c r="O833" s="21"/>
    </row>
    <row r="834" spans="1:15" x14ac:dyDescent="0.25">
      <c r="A834" s="66" t="s">
        <v>1168</v>
      </c>
      <c r="B834" s="67" t="s">
        <v>1169</v>
      </c>
      <c r="C834" s="66" t="s">
        <v>1361</v>
      </c>
      <c r="D834" s="67" t="s">
        <v>2327</v>
      </c>
      <c r="E834" s="35">
        <v>0.2839506172839506</v>
      </c>
      <c r="F834" s="35"/>
      <c r="G834" s="23" t="s">
        <v>2584</v>
      </c>
      <c r="H834" s="73" t="s">
        <v>2583</v>
      </c>
      <c r="I834" s="22" t="s">
        <v>2585</v>
      </c>
      <c r="J834" s="78"/>
      <c r="K834" s="19"/>
      <c r="L834" s="19" t="s">
        <v>2582</v>
      </c>
      <c r="M834" s="19" t="s">
        <v>2583</v>
      </c>
      <c r="N834" s="56">
        <v>163</v>
      </c>
      <c r="O834" s="21"/>
    </row>
    <row r="835" spans="1:15" x14ac:dyDescent="0.25">
      <c r="A835" s="66" t="s">
        <v>1168</v>
      </c>
      <c r="B835" s="67" t="s">
        <v>1169</v>
      </c>
      <c r="C835" s="66" t="s">
        <v>1363</v>
      </c>
      <c r="D835" s="67" t="s">
        <v>2328</v>
      </c>
      <c r="E835" s="35">
        <v>0.26495726495726496</v>
      </c>
      <c r="F835" s="35"/>
      <c r="G835" s="23" t="s">
        <v>2584</v>
      </c>
      <c r="H835" s="73" t="s">
        <v>2583</v>
      </c>
      <c r="I835" s="22" t="s">
        <v>2585</v>
      </c>
      <c r="J835" s="78"/>
      <c r="K835" s="19"/>
      <c r="L835" s="19" t="s">
        <v>2582</v>
      </c>
      <c r="M835" s="19" t="s">
        <v>2583</v>
      </c>
      <c r="N835" s="56">
        <v>118</v>
      </c>
      <c r="O835" s="21"/>
    </row>
    <row r="836" spans="1:15" x14ac:dyDescent="0.25">
      <c r="A836" s="66" t="s">
        <v>1172</v>
      </c>
      <c r="B836" s="67" t="s">
        <v>1173</v>
      </c>
      <c r="C836" s="66" t="s">
        <v>1402</v>
      </c>
      <c r="D836" s="67" t="s">
        <v>2329</v>
      </c>
      <c r="E836" s="35">
        <v>0.26027397260273971</v>
      </c>
      <c r="F836" s="35"/>
      <c r="G836" s="23" t="s">
        <v>2584</v>
      </c>
      <c r="H836" s="73" t="s">
        <v>2583</v>
      </c>
      <c r="I836" s="22" t="s">
        <v>2583</v>
      </c>
      <c r="J836" s="78"/>
      <c r="K836" s="19"/>
      <c r="L836" s="19"/>
      <c r="M836" s="19" t="s">
        <v>2583</v>
      </c>
      <c r="N836" s="56">
        <v>292</v>
      </c>
      <c r="O836" s="21"/>
    </row>
    <row r="837" spans="1:15" x14ac:dyDescent="0.25">
      <c r="A837" s="66" t="s">
        <v>1172</v>
      </c>
      <c r="B837" s="67" t="s">
        <v>1173</v>
      </c>
      <c r="C837" s="66" t="s">
        <v>1382</v>
      </c>
      <c r="D837" s="67" t="s">
        <v>2330</v>
      </c>
      <c r="E837" s="35">
        <v>0.25862068965517243</v>
      </c>
      <c r="F837" s="35"/>
      <c r="G837" s="23" t="s">
        <v>2584</v>
      </c>
      <c r="H837" s="73" t="s">
        <v>2583</v>
      </c>
      <c r="I837" s="22" t="s">
        <v>2583</v>
      </c>
      <c r="J837" s="78"/>
      <c r="K837" s="19"/>
      <c r="L837" s="19"/>
      <c r="M837" s="19" t="s">
        <v>2583</v>
      </c>
      <c r="N837" s="56">
        <v>118</v>
      </c>
      <c r="O837" s="21"/>
    </row>
    <row r="838" spans="1:15" x14ac:dyDescent="0.25">
      <c r="A838" s="66" t="s">
        <v>1174</v>
      </c>
      <c r="B838" s="67" t="s">
        <v>1175</v>
      </c>
      <c r="C838" s="66" t="s">
        <v>1402</v>
      </c>
      <c r="D838" s="67" t="s">
        <v>2141</v>
      </c>
      <c r="E838" s="35">
        <v>0.3619631901840491</v>
      </c>
      <c r="F838" s="35"/>
      <c r="G838" s="23" t="s">
        <v>2584</v>
      </c>
      <c r="H838" s="73" t="s">
        <v>2583</v>
      </c>
      <c r="I838" s="22" t="s">
        <v>2583</v>
      </c>
      <c r="J838" s="78"/>
      <c r="K838" s="19"/>
      <c r="L838" s="19"/>
      <c r="M838" s="19" t="s">
        <v>2583</v>
      </c>
      <c r="N838" s="56">
        <v>246</v>
      </c>
      <c r="O838" s="21"/>
    </row>
    <row r="839" spans="1:15" x14ac:dyDescent="0.25">
      <c r="A839" s="66" t="s">
        <v>1174</v>
      </c>
      <c r="B839" s="67" t="s">
        <v>1175</v>
      </c>
      <c r="C839" s="66" t="s">
        <v>1363</v>
      </c>
      <c r="D839" s="67" t="s">
        <v>2142</v>
      </c>
      <c r="E839" s="35">
        <v>0.32203389830508472</v>
      </c>
      <c r="F839" s="35"/>
      <c r="G839" s="23" t="s">
        <v>2584</v>
      </c>
      <c r="H839" s="73" t="s">
        <v>2583</v>
      </c>
      <c r="I839" s="22" t="s">
        <v>2583</v>
      </c>
      <c r="J839" s="78"/>
      <c r="K839" s="19"/>
      <c r="L839" s="19"/>
      <c r="M839" s="19" t="s">
        <v>2583</v>
      </c>
      <c r="N839" s="56">
        <v>213</v>
      </c>
      <c r="O839" s="21"/>
    </row>
    <row r="840" spans="1:15" x14ac:dyDescent="0.25">
      <c r="A840" s="66" t="s">
        <v>1176</v>
      </c>
      <c r="B840" s="67" t="s">
        <v>1177</v>
      </c>
      <c r="C840" s="66" t="s">
        <v>1361</v>
      </c>
      <c r="D840" s="67" t="s">
        <v>2331</v>
      </c>
      <c r="E840" s="35">
        <v>0.21568627450980393</v>
      </c>
      <c r="F840" s="35"/>
      <c r="G840" s="23" t="s">
        <v>2583</v>
      </c>
      <c r="H840" s="73" t="s">
        <v>2584</v>
      </c>
      <c r="I840" s="22" t="s">
        <v>2583</v>
      </c>
      <c r="J840" s="78"/>
      <c r="K840" s="19"/>
      <c r="L840" s="19"/>
      <c r="M840" s="19" t="s">
        <v>2583</v>
      </c>
      <c r="N840" s="56">
        <v>100</v>
      </c>
      <c r="O840" s="21"/>
    </row>
    <row r="841" spans="1:15" x14ac:dyDescent="0.25">
      <c r="A841" s="66" t="s">
        <v>1176</v>
      </c>
      <c r="B841" s="67" t="s">
        <v>1177</v>
      </c>
      <c r="C841" s="66" t="s">
        <v>1363</v>
      </c>
      <c r="D841" s="67" t="s">
        <v>2332</v>
      </c>
      <c r="E841" s="35">
        <v>0.22</v>
      </c>
      <c r="F841" s="35"/>
      <c r="G841" s="23" t="s">
        <v>2583</v>
      </c>
      <c r="H841" s="73" t="s">
        <v>2584</v>
      </c>
      <c r="I841" s="22" t="s">
        <v>2583</v>
      </c>
      <c r="J841" s="78"/>
      <c r="K841" s="19"/>
      <c r="L841" s="19"/>
      <c r="M841" s="19" t="s">
        <v>2583</v>
      </c>
      <c r="N841" s="56">
        <v>102</v>
      </c>
      <c r="O841" s="21"/>
    </row>
    <row r="842" spans="1:15" x14ac:dyDescent="0.25">
      <c r="A842" s="66" t="s">
        <v>1178</v>
      </c>
      <c r="B842" s="67" t="s">
        <v>1179</v>
      </c>
      <c r="C842" s="66" t="s">
        <v>1361</v>
      </c>
      <c r="D842" s="67" t="s">
        <v>2333</v>
      </c>
      <c r="E842" s="35">
        <v>0.34817813765182187</v>
      </c>
      <c r="F842" s="35"/>
      <c r="G842" s="23" t="s">
        <v>2584</v>
      </c>
      <c r="H842" s="73" t="s">
        <v>2583</v>
      </c>
      <c r="I842" s="22" t="s">
        <v>2583</v>
      </c>
      <c r="J842" s="78"/>
      <c r="K842" s="19"/>
      <c r="L842" s="19"/>
      <c r="M842" s="19" t="s">
        <v>2583</v>
      </c>
      <c r="N842" s="56">
        <v>247</v>
      </c>
      <c r="O842" s="21"/>
    </row>
    <row r="843" spans="1:15" x14ac:dyDescent="0.25">
      <c r="A843" s="66" t="s">
        <v>1178</v>
      </c>
      <c r="B843" s="67" t="s">
        <v>1179</v>
      </c>
      <c r="C843" s="66" t="s">
        <v>1363</v>
      </c>
      <c r="D843" s="67" t="s">
        <v>2334</v>
      </c>
      <c r="E843" s="35">
        <v>0.21229050279329609</v>
      </c>
      <c r="F843" s="35"/>
      <c r="G843" s="23" t="s">
        <v>2583</v>
      </c>
      <c r="H843" s="73" t="s">
        <v>2584</v>
      </c>
      <c r="I843" s="22" t="s">
        <v>2583</v>
      </c>
      <c r="J843" s="78"/>
      <c r="K843" s="19"/>
      <c r="L843" s="19"/>
      <c r="M843" s="19" t="s">
        <v>2583</v>
      </c>
      <c r="N843" s="56">
        <v>186</v>
      </c>
      <c r="O843" s="21"/>
    </row>
    <row r="844" spans="1:15" x14ac:dyDescent="0.25">
      <c r="A844" s="66" t="s">
        <v>1178</v>
      </c>
      <c r="B844" s="67" t="s">
        <v>1179</v>
      </c>
      <c r="C844" s="66" t="s">
        <v>1430</v>
      </c>
      <c r="D844" s="67" t="s">
        <v>2335</v>
      </c>
      <c r="E844" s="35">
        <v>0.21739130434782608</v>
      </c>
      <c r="F844" s="35"/>
      <c r="G844" s="23" t="s">
        <v>2583</v>
      </c>
      <c r="H844" s="73" t="s">
        <v>2584</v>
      </c>
      <c r="I844" s="22" t="s">
        <v>2583</v>
      </c>
      <c r="J844" s="78"/>
      <c r="K844" s="19"/>
      <c r="L844" s="19"/>
      <c r="M844" s="19" t="s">
        <v>2583</v>
      </c>
      <c r="N844" s="56">
        <v>22</v>
      </c>
      <c r="O844" s="21"/>
    </row>
    <row r="845" spans="1:15" x14ac:dyDescent="0.25">
      <c r="A845" s="66" t="s">
        <v>1180</v>
      </c>
      <c r="B845" s="67" t="s">
        <v>1181</v>
      </c>
      <c r="C845" s="66" t="s">
        <v>1361</v>
      </c>
      <c r="D845" s="67" t="s">
        <v>2336</v>
      </c>
      <c r="E845" s="35">
        <v>0.35555555555555557</v>
      </c>
      <c r="F845" s="35"/>
      <c r="G845" s="23" t="s">
        <v>2584</v>
      </c>
      <c r="H845" s="73" t="s">
        <v>2583</v>
      </c>
      <c r="I845" s="22" t="s">
        <v>2583</v>
      </c>
      <c r="J845" s="78"/>
      <c r="K845" s="19"/>
      <c r="L845" s="19"/>
      <c r="M845" s="19" t="s">
        <v>2583</v>
      </c>
      <c r="N845" s="56">
        <v>312</v>
      </c>
      <c r="O845" s="21"/>
    </row>
    <row r="846" spans="1:15" x14ac:dyDescent="0.25">
      <c r="A846" s="66" t="s">
        <v>1180</v>
      </c>
      <c r="B846" s="67" t="s">
        <v>1181</v>
      </c>
      <c r="C846" s="66" t="s">
        <v>1363</v>
      </c>
      <c r="D846" s="67" t="s">
        <v>2337</v>
      </c>
      <c r="E846" s="35">
        <v>0.20540540540540542</v>
      </c>
      <c r="F846" s="35"/>
      <c r="G846" s="23" t="s">
        <v>2583</v>
      </c>
      <c r="H846" s="73" t="s">
        <v>2584</v>
      </c>
      <c r="I846" s="22" t="s">
        <v>2583</v>
      </c>
      <c r="J846" s="78"/>
      <c r="K846" s="19"/>
      <c r="L846" s="19"/>
      <c r="M846" s="19" t="s">
        <v>2583</v>
      </c>
      <c r="N846" s="56">
        <v>196</v>
      </c>
      <c r="O846" s="21"/>
    </row>
    <row r="847" spans="1:15" x14ac:dyDescent="0.25">
      <c r="A847" s="66" t="s">
        <v>1180</v>
      </c>
      <c r="B847" s="67" t="s">
        <v>1181</v>
      </c>
      <c r="C847" s="66" t="s">
        <v>1375</v>
      </c>
      <c r="D847" s="67" t="s">
        <v>2338</v>
      </c>
      <c r="E847" s="35">
        <v>0.30113636363636365</v>
      </c>
      <c r="F847" s="35"/>
      <c r="G847" s="23" t="s">
        <v>2584</v>
      </c>
      <c r="H847" s="73" t="s">
        <v>2583</v>
      </c>
      <c r="I847" s="22" t="s">
        <v>2583</v>
      </c>
      <c r="J847" s="78"/>
      <c r="K847" s="19"/>
      <c r="L847" s="19"/>
      <c r="M847" s="19" t="s">
        <v>2583</v>
      </c>
      <c r="N847" s="56">
        <v>178</v>
      </c>
      <c r="O847" s="21"/>
    </row>
    <row r="848" spans="1:15" x14ac:dyDescent="0.25">
      <c r="A848" s="66" t="s">
        <v>1182</v>
      </c>
      <c r="B848" s="67" t="s">
        <v>1183</v>
      </c>
      <c r="C848" s="66" t="s">
        <v>1361</v>
      </c>
      <c r="D848" s="67" t="s">
        <v>2339</v>
      </c>
      <c r="E848" s="35">
        <v>0.28991596638655465</v>
      </c>
      <c r="F848" s="35"/>
      <c r="G848" s="23" t="s">
        <v>2584</v>
      </c>
      <c r="H848" s="73" t="s">
        <v>2583</v>
      </c>
      <c r="I848" s="22" t="s">
        <v>2583</v>
      </c>
      <c r="J848" s="78"/>
      <c r="K848" s="19"/>
      <c r="L848" s="19"/>
      <c r="M848" s="19" t="s">
        <v>2583</v>
      </c>
      <c r="N848" s="56">
        <v>232</v>
      </c>
      <c r="O848" s="21"/>
    </row>
    <row r="849" spans="1:15" x14ac:dyDescent="0.25">
      <c r="A849" s="66" t="s">
        <v>1182</v>
      </c>
      <c r="B849" s="67" t="s">
        <v>1183</v>
      </c>
      <c r="C849" s="66" t="s">
        <v>1363</v>
      </c>
      <c r="D849" s="67" t="s">
        <v>2340</v>
      </c>
      <c r="E849" s="35">
        <v>0.22699386503067484</v>
      </c>
      <c r="F849" s="35"/>
      <c r="G849" s="23" t="s">
        <v>2583</v>
      </c>
      <c r="H849" s="73" t="s">
        <v>2584</v>
      </c>
      <c r="I849" s="22" t="s">
        <v>2583</v>
      </c>
      <c r="J849" s="78"/>
      <c r="K849" s="19"/>
      <c r="L849" s="19"/>
      <c r="M849" s="19" t="s">
        <v>2583</v>
      </c>
      <c r="N849" s="56">
        <v>172</v>
      </c>
      <c r="O849" s="21"/>
    </row>
    <row r="850" spans="1:15" x14ac:dyDescent="0.25">
      <c r="A850" s="66" t="s">
        <v>1182</v>
      </c>
      <c r="B850" s="67" t="s">
        <v>1183</v>
      </c>
      <c r="C850" s="66" t="s">
        <v>1382</v>
      </c>
      <c r="D850" s="67" t="s">
        <v>2341</v>
      </c>
      <c r="E850" s="35">
        <v>0.29411764705882354</v>
      </c>
      <c r="F850" s="35"/>
      <c r="G850" s="23" t="s">
        <v>2584</v>
      </c>
      <c r="H850" s="73" t="s">
        <v>2583</v>
      </c>
      <c r="I850" s="22" t="s">
        <v>2583</v>
      </c>
      <c r="J850" s="78"/>
      <c r="K850" s="19"/>
      <c r="L850" s="19"/>
      <c r="M850" s="19" t="s">
        <v>2583</v>
      </c>
      <c r="N850" s="56">
        <v>172</v>
      </c>
      <c r="O850" s="21"/>
    </row>
    <row r="851" spans="1:15" x14ac:dyDescent="0.25">
      <c r="A851" s="66" t="s">
        <v>1184</v>
      </c>
      <c r="B851" s="67" t="s">
        <v>1185</v>
      </c>
      <c r="C851" s="66" t="s">
        <v>1361</v>
      </c>
      <c r="D851" s="67" t="s">
        <v>1979</v>
      </c>
      <c r="E851" s="35">
        <v>0.3163716814159292</v>
      </c>
      <c r="F851" s="35"/>
      <c r="G851" s="23" t="s">
        <v>2584</v>
      </c>
      <c r="H851" s="73" t="s">
        <v>2583</v>
      </c>
      <c r="I851" s="22" t="s">
        <v>2583</v>
      </c>
      <c r="J851" s="78"/>
      <c r="K851" s="19"/>
      <c r="L851" s="19"/>
      <c r="M851" s="19" t="s">
        <v>2583</v>
      </c>
      <c r="N851" s="56">
        <v>593</v>
      </c>
      <c r="O851" s="21"/>
    </row>
    <row r="852" spans="1:15" x14ac:dyDescent="0.25">
      <c r="A852" s="66" t="s">
        <v>1184</v>
      </c>
      <c r="B852" s="67" t="s">
        <v>1185</v>
      </c>
      <c r="C852" s="66" t="s">
        <v>1363</v>
      </c>
      <c r="D852" s="67" t="s">
        <v>2342</v>
      </c>
      <c r="E852" s="35">
        <v>0.2796116504854369</v>
      </c>
      <c r="F852" s="35"/>
      <c r="G852" s="23" t="s">
        <v>2584</v>
      </c>
      <c r="H852" s="73" t="s">
        <v>2583</v>
      </c>
      <c r="I852" s="22" t="s">
        <v>2583</v>
      </c>
      <c r="J852" s="78"/>
      <c r="K852" s="19"/>
      <c r="L852" s="19"/>
      <c r="M852" s="19" t="s">
        <v>2583</v>
      </c>
      <c r="N852" s="56">
        <v>555</v>
      </c>
      <c r="O852" s="21"/>
    </row>
    <row r="853" spans="1:15" x14ac:dyDescent="0.25">
      <c r="A853" s="66" t="s">
        <v>1184</v>
      </c>
      <c r="B853" s="67" t="s">
        <v>1185</v>
      </c>
      <c r="C853" s="66" t="s">
        <v>1402</v>
      </c>
      <c r="D853" s="67" t="s">
        <v>1380</v>
      </c>
      <c r="E853" s="35">
        <v>0.40780911062906722</v>
      </c>
      <c r="F853" s="35"/>
      <c r="G853" s="23" t="s">
        <v>2584</v>
      </c>
      <c r="H853" s="73" t="s">
        <v>2583</v>
      </c>
      <c r="I853" s="22" t="s">
        <v>2583</v>
      </c>
      <c r="J853" s="78"/>
      <c r="K853" s="19"/>
      <c r="L853" s="19"/>
      <c r="M853" s="19" t="s">
        <v>2583</v>
      </c>
      <c r="N853" s="56">
        <v>331</v>
      </c>
      <c r="O853" s="21"/>
    </row>
    <row r="854" spans="1:15" x14ac:dyDescent="0.25">
      <c r="A854" s="66" t="s">
        <v>1184</v>
      </c>
      <c r="B854" s="67" t="s">
        <v>1185</v>
      </c>
      <c r="C854" s="66" t="s">
        <v>1430</v>
      </c>
      <c r="D854" s="67" t="s">
        <v>2343</v>
      </c>
      <c r="E854" s="35">
        <v>0.53191489361702127</v>
      </c>
      <c r="F854" s="35"/>
      <c r="G854" s="23" t="s">
        <v>2584</v>
      </c>
      <c r="H854" s="73" t="s">
        <v>2583</v>
      </c>
      <c r="I854" s="22" t="s">
        <v>2583</v>
      </c>
      <c r="J854" s="78"/>
      <c r="K854" s="19"/>
      <c r="L854" s="19"/>
      <c r="M854" s="19" t="s">
        <v>2583</v>
      </c>
      <c r="N854" s="56">
        <v>118</v>
      </c>
      <c r="O854" s="21"/>
    </row>
    <row r="855" spans="1:15" x14ac:dyDescent="0.25">
      <c r="A855" s="66" t="s">
        <v>1184</v>
      </c>
      <c r="B855" s="67" t="s">
        <v>1185</v>
      </c>
      <c r="C855" s="66" t="s">
        <v>1382</v>
      </c>
      <c r="D855" s="67" t="s">
        <v>2344</v>
      </c>
      <c r="E855" s="35">
        <v>0.27083333333333331</v>
      </c>
      <c r="F855" s="35"/>
      <c r="G855" s="23" t="s">
        <v>2584</v>
      </c>
      <c r="H855" s="73" t="s">
        <v>2583</v>
      </c>
      <c r="I855" s="22" t="s">
        <v>2583</v>
      </c>
      <c r="J855" s="78"/>
      <c r="K855" s="19"/>
      <c r="L855" s="19"/>
      <c r="M855" s="19" t="s">
        <v>2583</v>
      </c>
      <c r="N855" s="56">
        <v>439</v>
      </c>
      <c r="O855" s="21"/>
    </row>
    <row r="856" spans="1:15" x14ac:dyDescent="0.25">
      <c r="A856" s="66" t="s">
        <v>1186</v>
      </c>
      <c r="B856" s="67" t="s">
        <v>1187</v>
      </c>
      <c r="C856" s="66" t="s">
        <v>1361</v>
      </c>
      <c r="D856" s="67" t="s">
        <v>2345</v>
      </c>
      <c r="E856" s="35">
        <v>0.32246376811594202</v>
      </c>
      <c r="F856" s="35"/>
      <c r="G856" s="23" t="s">
        <v>2584</v>
      </c>
      <c r="H856" s="73" t="s">
        <v>2583</v>
      </c>
      <c r="I856" s="22" t="s">
        <v>2583</v>
      </c>
      <c r="J856" s="78"/>
      <c r="K856" s="19"/>
      <c r="L856" s="19"/>
      <c r="M856" s="19" t="s">
        <v>2583</v>
      </c>
      <c r="N856" s="56">
        <v>278</v>
      </c>
      <c r="O856" s="21"/>
    </row>
    <row r="857" spans="1:15" x14ac:dyDescent="0.25">
      <c r="A857" s="66" t="s">
        <v>1186</v>
      </c>
      <c r="B857" s="67" t="s">
        <v>1187</v>
      </c>
      <c r="C857" s="66" t="s">
        <v>1363</v>
      </c>
      <c r="D857" s="67" t="s">
        <v>2346</v>
      </c>
      <c r="E857" s="35">
        <v>0.19523809523809524</v>
      </c>
      <c r="F857" s="35"/>
      <c r="G857" s="23" t="s">
        <v>2583</v>
      </c>
      <c r="H857" s="73" t="s">
        <v>2584</v>
      </c>
      <c r="I857" s="22" t="s">
        <v>2583</v>
      </c>
      <c r="J857" s="78"/>
      <c r="K857" s="19"/>
      <c r="L857" s="19"/>
      <c r="M857" s="19" t="s">
        <v>2583</v>
      </c>
      <c r="N857" s="56">
        <v>210</v>
      </c>
      <c r="O857" s="21"/>
    </row>
    <row r="858" spans="1:15" x14ac:dyDescent="0.25">
      <c r="A858" s="66" t="s">
        <v>1188</v>
      </c>
      <c r="B858" s="67" t="s">
        <v>1189</v>
      </c>
      <c r="C858" s="66" t="s">
        <v>1361</v>
      </c>
      <c r="D858" s="67" t="s">
        <v>2347</v>
      </c>
      <c r="E858" s="35">
        <v>0.21428571428571427</v>
      </c>
      <c r="F858" s="35"/>
      <c r="G858" s="23" t="s">
        <v>2583</v>
      </c>
      <c r="H858" s="73" t="s">
        <v>2584</v>
      </c>
      <c r="I858" s="22" t="s">
        <v>2583</v>
      </c>
      <c r="J858" s="78"/>
      <c r="K858" s="19"/>
      <c r="L858" s="19"/>
      <c r="M858" s="19" t="s">
        <v>2583</v>
      </c>
      <c r="N858" s="56">
        <v>118</v>
      </c>
      <c r="O858" s="21"/>
    </row>
    <row r="859" spans="1:15" x14ac:dyDescent="0.25">
      <c r="A859" s="66" t="s">
        <v>1188</v>
      </c>
      <c r="B859" s="67" t="s">
        <v>1189</v>
      </c>
      <c r="C859" s="66" t="s">
        <v>1363</v>
      </c>
      <c r="D859" s="67" t="s">
        <v>2348</v>
      </c>
      <c r="E859" s="35">
        <v>0.29268292682926828</v>
      </c>
      <c r="F859" s="35"/>
      <c r="G859" s="23" t="s">
        <v>2584</v>
      </c>
      <c r="H859" s="73" t="s">
        <v>2583</v>
      </c>
      <c r="I859" s="22" t="s">
        <v>2583</v>
      </c>
      <c r="J859" s="78"/>
      <c r="K859" s="19"/>
      <c r="L859" s="19"/>
      <c r="M859" s="19" t="s">
        <v>2583</v>
      </c>
      <c r="N859" s="56">
        <v>86</v>
      </c>
      <c r="O859" s="21"/>
    </row>
    <row r="860" spans="1:15" x14ac:dyDescent="0.25">
      <c r="A860" s="66" t="s">
        <v>1190</v>
      </c>
      <c r="B860" s="67" t="s">
        <v>1191</v>
      </c>
      <c r="C860" s="66" t="s">
        <v>1363</v>
      </c>
      <c r="D860" s="67" t="s">
        <v>2349</v>
      </c>
      <c r="E860" s="35">
        <v>0.29943502824858759</v>
      </c>
      <c r="F860" s="35"/>
      <c r="G860" s="23" t="s">
        <v>2584</v>
      </c>
      <c r="H860" s="73" t="s">
        <v>2583</v>
      </c>
      <c r="I860" s="22" t="s">
        <v>2585</v>
      </c>
      <c r="J860" s="78"/>
      <c r="K860" s="19"/>
      <c r="L860" s="19" t="s">
        <v>2582</v>
      </c>
      <c r="M860" s="19" t="s">
        <v>2583</v>
      </c>
      <c r="N860" s="56">
        <v>182</v>
      </c>
      <c r="O860" s="21"/>
    </row>
    <row r="861" spans="1:15" x14ac:dyDescent="0.25">
      <c r="A861" s="66" t="s">
        <v>1190</v>
      </c>
      <c r="B861" s="67" t="s">
        <v>1191</v>
      </c>
      <c r="C861" s="66" t="s">
        <v>1361</v>
      </c>
      <c r="D861" s="67" t="s">
        <v>2350</v>
      </c>
      <c r="E861" s="35">
        <v>0.36893203883495146</v>
      </c>
      <c r="F861" s="35"/>
      <c r="G861" s="23" t="s">
        <v>2584</v>
      </c>
      <c r="H861" s="73" t="s">
        <v>2583</v>
      </c>
      <c r="I861" s="22" t="s">
        <v>2585</v>
      </c>
      <c r="J861" s="78"/>
      <c r="K861" s="19"/>
      <c r="L861" s="19" t="s">
        <v>2582</v>
      </c>
      <c r="M861" s="19" t="s">
        <v>2583</v>
      </c>
      <c r="N861" s="56">
        <v>199</v>
      </c>
      <c r="O861" s="21"/>
    </row>
    <row r="862" spans="1:15" x14ac:dyDescent="0.25">
      <c r="A862" s="66" t="s">
        <v>1192</v>
      </c>
      <c r="B862" s="67" t="s">
        <v>1193</v>
      </c>
      <c r="C862" s="66" t="s">
        <v>1361</v>
      </c>
      <c r="D862" s="67" t="s">
        <v>2351</v>
      </c>
      <c r="E862" s="35">
        <v>0.37931034482758619</v>
      </c>
      <c r="F862" s="35"/>
      <c r="G862" s="23" t="s">
        <v>2584</v>
      </c>
      <c r="H862" s="73" t="s">
        <v>2583</v>
      </c>
      <c r="I862" s="22" t="s">
        <v>2583</v>
      </c>
      <c r="J862" s="78"/>
      <c r="K862" s="19"/>
      <c r="L862" s="19"/>
      <c r="M862" s="19" t="s">
        <v>2583</v>
      </c>
      <c r="N862" s="56">
        <v>354</v>
      </c>
      <c r="O862" s="21"/>
    </row>
    <row r="863" spans="1:15" x14ac:dyDescent="0.25">
      <c r="A863" s="66" t="s">
        <v>1192</v>
      </c>
      <c r="B863" s="67" t="s">
        <v>1193</v>
      </c>
      <c r="C863" s="66" t="s">
        <v>1363</v>
      </c>
      <c r="D863" s="67" t="s">
        <v>2352</v>
      </c>
      <c r="E863" s="35">
        <v>0.26666666666666666</v>
      </c>
      <c r="F863" s="35"/>
      <c r="G863" s="23" t="s">
        <v>2584</v>
      </c>
      <c r="H863" s="73" t="s">
        <v>2583</v>
      </c>
      <c r="I863" s="22" t="s">
        <v>2583</v>
      </c>
      <c r="J863" s="78"/>
      <c r="K863" s="19"/>
      <c r="L863" s="19"/>
      <c r="M863" s="19" t="s">
        <v>2583</v>
      </c>
      <c r="N863" s="56">
        <v>252</v>
      </c>
      <c r="O863" s="21"/>
    </row>
    <row r="864" spans="1:15" x14ac:dyDescent="0.25">
      <c r="A864" s="66" t="s">
        <v>1194</v>
      </c>
      <c r="B864" s="67" t="s">
        <v>1195</v>
      </c>
      <c r="C864" s="66" t="s">
        <v>1420</v>
      </c>
      <c r="D864" s="67" t="s">
        <v>2353</v>
      </c>
      <c r="E864" s="35">
        <v>0.40909090909090912</v>
      </c>
      <c r="F864" s="35"/>
      <c r="G864" s="23" t="s">
        <v>2584</v>
      </c>
      <c r="H864" s="73" t="s">
        <v>2583</v>
      </c>
      <c r="I864" s="22" t="s">
        <v>2583</v>
      </c>
      <c r="J864" s="78"/>
      <c r="K864" s="19"/>
      <c r="L864" s="19"/>
      <c r="M864" s="19" t="s">
        <v>2583</v>
      </c>
      <c r="N864" s="56">
        <v>22</v>
      </c>
      <c r="O864" s="21"/>
    </row>
    <row r="865" spans="1:15" x14ac:dyDescent="0.25">
      <c r="A865" s="66" t="s">
        <v>1194</v>
      </c>
      <c r="B865" s="67" t="s">
        <v>1195</v>
      </c>
      <c r="C865" s="66" t="s">
        <v>1387</v>
      </c>
      <c r="D865" s="67" t="s">
        <v>2354</v>
      </c>
      <c r="E865" s="35">
        <v>0.27034883720930231</v>
      </c>
      <c r="F865" s="35"/>
      <c r="G865" s="23" t="s">
        <v>2584</v>
      </c>
      <c r="H865" s="73" t="s">
        <v>2583</v>
      </c>
      <c r="I865" s="22" t="s">
        <v>2583</v>
      </c>
      <c r="J865" s="78"/>
      <c r="K865" s="19"/>
      <c r="L865" s="19"/>
      <c r="M865" s="19" t="s">
        <v>2583</v>
      </c>
      <c r="N865" s="56">
        <v>345</v>
      </c>
      <c r="O865" s="21"/>
    </row>
    <row r="866" spans="1:15" x14ac:dyDescent="0.25">
      <c r="A866" s="66" t="s">
        <v>1194</v>
      </c>
      <c r="B866" s="67" t="s">
        <v>1195</v>
      </c>
      <c r="C866" s="66" t="s">
        <v>1363</v>
      </c>
      <c r="D866" s="67" t="s">
        <v>2355</v>
      </c>
      <c r="E866" s="35">
        <v>0.17748091603053434</v>
      </c>
      <c r="F866" s="35"/>
      <c r="G866" s="23" t="s">
        <v>2583</v>
      </c>
      <c r="H866" s="73" t="s">
        <v>2584</v>
      </c>
      <c r="I866" s="22" t="s">
        <v>2583</v>
      </c>
      <c r="J866" s="78"/>
      <c r="K866" s="19"/>
      <c r="L866" s="19"/>
      <c r="M866" s="19" t="s">
        <v>2583</v>
      </c>
      <c r="N866" s="56">
        <v>548</v>
      </c>
      <c r="O866" s="21"/>
    </row>
    <row r="867" spans="1:15" x14ac:dyDescent="0.25">
      <c r="A867" s="66" t="s">
        <v>1194</v>
      </c>
      <c r="B867" s="67" t="s">
        <v>1195</v>
      </c>
      <c r="C867" s="66" t="s">
        <v>1402</v>
      </c>
      <c r="D867" s="67" t="s">
        <v>2356</v>
      </c>
      <c r="E867" s="35">
        <v>0.30416666666666664</v>
      </c>
      <c r="F867" s="35"/>
      <c r="G867" s="23" t="s">
        <v>2584</v>
      </c>
      <c r="H867" s="73" t="s">
        <v>2583</v>
      </c>
      <c r="I867" s="22" t="s">
        <v>2583</v>
      </c>
      <c r="J867" s="78"/>
      <c r="K867" s="19"/>
      <c r="L867" s="19"/>
      <c r="M867" s="19" t="s">
        <v>2583</v>
      </c>
      <c r="N867" s="56">
        <v>247</v>
      </c>
      <c r="O867" s="21"/>
    </row>
    <row r="868" spans="1:15" x14ac:dyDescent="0.25">
      <c r="A868" s="66" t="s">
        <v>1194</v>
      </c>
      <c r="B868" s="67" t="s">
        <v>1195</v>
      </c>
      <c r="C868" s="66" t="s">
        <v>1382</v>
      </c>
      <c r="D868" s="67" t="s">
        <v>2357</v>
      </c>
      <c r="E868" s="35">
        <v>0.24603174603174602</v>
      </c>
      <c r="F868" s="35"/>
      <c r="G868" s="23" t="s">
        <v>2583</v>
      </c>
      <c r="H868" s="73" t="s">
        <v>2584</v>
      </c>
      <c r="I868" s="22" t="s">
        <v>2583</v>
      </c>
      <c r="J868" s="78"/>
      <c r="K868" s="19"/>
      <c r="L868" s="19"/>
      <c r="M868" s="19" t="s">
        <v>2583</v>
      </c>
      <c r="N868" s="56">
        <v>252</v>
      </c>
      <c r="O868" s="21"/>
    </row>
    <row r="869" spans="1:15" x14ac:dyDescent="0.25">
      <c r="A869" s="66" t="s">
        <v>1194</v>
      </c>
      <c r="B869" s="67" t="s">
        <v>1195</v>
      </c>
      <c r="C869" s="66" t="s">
        <v>1361</v>
      </c>
      <c r="D869" s="67" t="s">
        <v>2358</v>
      </c>
      <c r="E869" s="35">
        <v>0.31132075471698112</v>
      </c>
      <c r="F869" s="35"/>
      <c r="G869" s="23" t="s">
        <v>2584</v>
      </c>
      <c r="H869" s="73" t="s">
        <v>2583</v>
      </c>
      <c r="I869" s="22" t="s">
        <v>2583</v>
      </c>
      <c r="J869" s="78"/>
      <c r="K869" s="19"/>
      <c r="L869" s="19"/>
      <c r="M869" s="19" t="s">
        <v>2583</v>
      </c>
      <c r="N869" s="56">
        <v>215</v>
      </c>
      <c r="O869" s="21"/>
    </row>
    <row r="870" spans="1:15" x14ac:dyDescent="0.25">
      <c r="A870" s="66" t="s">
        <v>1196</v>
      </c>
      <c r="B870" s="67" t="s">
        <v>1197</v>
      </c>
      <c r="C870" s="66" t="s">
        <v>1361</v>
      </c>
      <c r="D870" s="67" t="s">
        <v>2359</v>
      </c>
      <c r="E870" s="35">
        <v>0.25728155339805825</v>
      </c>
      <c r="F870" s="35"/>
      <c r="G870" s="23" t="s">
        <v>2584</v>
      </c>
      <c r="H870" s="73" t="s">
        <v>2583</v>
      </c>
      <c r="I870" s="22" t="s">
        <v>2583</v>
      </c>
      <c r="J870" s="78"/>
      <c r="K870" s="19"/>
      <c r="L870" s="19"/>
      <c r="M870" s="19" t="s">
        <v>2583</v>
      </c>
      <c r="N870" s="56">
        <v>193</v>
      </c>
      <c r="O870" s="21"/>
    </row>
    <row r="871" spans="1:15" x14ac:dyDescent="0.25">
      <c r="A871" s="66" t="s">
        <v>1196</v>
      </c>
      <c r="B871" s="67" t="s">
        <v>1197</v>
      </c>
      <c r="C871" s="66" t="s">
        <v>1363</v>
      </c>
      <c r="D871" s="67" t="s">
        <v>2360</v>
      </c>
      <c r="E871" s="35">
        <v>0.22222222222222221</v>
      </c>
      <c r="F871" s="35"/>
      <c r="G871" s="23" t="s">
        <v>2583</v>
      </c>
      <c r="H871" s="73" t="s">
        <v>2584</v>
      </c>
      <c r="I871" s="22" t="s">
        <v>2583</v>
      </c>
      <c r="J871" s="78"/>
      <c r="K871" s="19"/>
      <c r="L871" s="19"/>
      <c r="M871" s="19" t="s">
        <v>2583</v>
      </c>
      <c r="N871" s="56">
        <v>166</v>
      </c>
      <c r="O871" s="21"/>
    </row>
    <row r="872" spans="1:15" x14ac:dyDescent="0.25">
      <c r="A872" s="66" t="s">
        <v>1196</v>
      </c>
      <c r="B872" s="67" t="s">
        <v>1197</v>
      </c>
      <c r="C872" s="66" t="s">
        <v>1382</v>
      </c>
      <c r="D872" s="67" t="s">
        <v>2361</v>
      </c>
      <c r="E872" s="35">
        <v>0.24647887323943662</v>
      </c>
      <c r="F872" s="35"/>
      <c r="G872" s="23" t="s">
        <v>2583</v>
      </c>
      <c r="H872" s="73" t="s">
        <v>2584</v>
      </c>
      <c r="I872" s="22" t="s">
        <v>2583</v>
      </c>
      <c r="J872" s="78"/>
      <c r="K872" s="19"/>
      <c r="L872" s="19"/>
      <c r="M872" s="19" t="s">
        <v>2583</v>
      </c>
      <c r="N872" s="56">
        <v>145</v>
      </c>
      <c r="O872" s="21"/>
    </row>
    <row r="873" spans="1:15" x14ac:dyDescent="0.25">
      <c r="A873" s="66" t="s">
        <v>1200</v>
      </c>
      <c r="B873" s="67" t="s">
        <v>1201</v>
      </c>
      <c r="C873" s="66" t="s">
        <v>1361</v>
      </c>
      <c r="D873" s="67" t="s">
        <v>2362</v>
      </c>
      <c r="E873" s="35">
        <v>0.41428571428571431</v>
      </c>
      <c r="F873" s="35"/>
      <c r="G873" s="23" t="s">
        <v>2584</v>
      </c>
      <c r="H873" s="73" t="s">
        <v>2583</v>
      </c>
      <c r="I873" s="22" t="s">
        <v>2585</v>
      </c>
      <c r="J873" s="78"/>
      <c r="K873" s="19"/>
      <c r="L873" s="19" t="s">
        <v>2582</v>
      </c>
      <c r="M873" s="19" t="s">
        <v>2583</v>
      </c>
      <c r="N873" s="56">
        <v>342</v>
      </c>
      <c r="O873" s="21"/>
    </row>
    <row r="874" spans="1:15" x14ac:dyDescent="0.25">
      <c r="A874" s="66" t="s">
        <v>1200</v>
      </c>
      <c r="B874" s="67" t="s">
        <v>1201</v>
      </c>
      <c r="C874" s="66" t="s">
        <v>1363</v>
      </c>
      <c r="D874" s="67" t="s">
        <v>2363</v>
      </c>
      <c r="E874" s="35">
        <v>0.59288537549407117</v>
      </c>
      <c r="F874" s="35"/>
      <c r="G874" s="23" t="s">
        <v>2584</v>
      </c>
      <c r="H874" s="73" t="s">
        <v>2583</v>
      </c>
      <c r="I874" s="22" t="s">
        <v>2585</v>
      </c>
      <c r="J874" s="78"/>
      <c r="K874" s="19"/>
      <c r="L874" s="19" t="s">
        <v>2582</v>
      </c>
      <c r="M874" s="19" t="s">
        <v>2583</v>
      </c>
      <c r="N874" s="56">
        <v>258</v>
      </c>
      <c r="O874" s="21"/>
    </row>
    <row r="875" spans="1:15" x14ac:dyDescent="0.25">
      <c r="A875" s="66" t="s">
        <v>1208</v>
      </c>
      <c r="B875" s="67" t="s">
        <v>1209</v>
      </c>
      <c r="C875" s="66" t="s">
        <v>1361</v>
      </c>
      <c r="D875" s="67" t="s">
        <v>2364</v>
      </c>
      <c r="E875" s="35">
        <v>0.37855579868708972</v>
      </c>
      <c r="F875" s="35"/>
      <c r="G875" s="23" t="s">
        <v>2584</v>
      </c>
      <c r="H875" s="73" t="s">
        <v>2583</v>
      </c>
      <c r="I875" s="22" t="s">
        <v>2583</v>
      </c>
      <c r="J875" s="78"/>
      <c r="K875" s="19"/>
      <c r="L875" s="19"/>
      <c r="M875" s="19" t="s">
        <v>2583</v>
      </c>
      <c r="N875" s="56">
        <v>467</v>
      </c>
      <c r="O875" s="21"/>
    </row>
    <row r="876" spans="1:15" x14ac:dyDescent="0.25">
      <c r="A876" s="66" t="s">
        <v>1208</v>
      </c>
      <c r="B876" s="67" t="s">
        <v>1209</v>
      </c>
      <c r="C876" s="66" t="s">
        <v>1363</v>
      </c>
      <c r="D876" s="67" t="s">
        <v>2365</v>
      </c>
      <c r="E876" s="35">
        <v>0.23869346733668342</v>
      </c>
      <c r="F876" s="35"/>
      <c r="G876" s="23" t="s">
        <v>2583</v>
      </c>
      <c r="H876" s="73" t="s">
        <v>2584</v>
      </c>
      <c r="I876" s="22" t="s">
        <v>2583</v>
      </c>
      <c r="J876" s="78"/>
      <c r="K876" s="19"/>
      <c r="L876" s="19"/>
      <c r="M876" s="19" t="s">
        <v>2583</v>
      </c>
      <c r="N876" s="56">
        <v>415</v>
      </c>
      <c r="O876" s="21"/>
    </row>
    <row r="877" spans="1:15" x14ac:dyDescent="0.25">
      <c r="A877" s="66" t="s">
        <v>1208</v>
      </c>
      <c r="B877" s="67" t="s">
        <v>1209</v>
      </c>
      <c r="C877" s="66" t="s">
        <v>1382</v>
      </c>
      <c r="D877" s="67" t="s">
        <v>2366</v>
      </c>
      <c r="E877" s="35">
        <v>0.2988505747126437</v>
      </c>
      <c r="F877" s="35"/>
      <c r="G877" s="23" t="s">
        <v>2584</v>
      </c>
      <c r="H877" s="73" t="s">
        <v>2583</v>
      </c>
      <c r="I877" s="22" t="s">
        <v>2583</v>
      </c>
      <c r="J877" s="78"/>
      <c r="K877" s="19"/>
      <c r="L877" s="19"/>
      <c r="M877" s="19" t="s">
        <v>2583</v>
      </c>
      <c r="N877" s="56">
        <v>355</v>
      </c>
      <c r="O877" s="21"/>
    </row>
    <row r="878" spans="1:15" x14ac:dyDescent="0.25">
      <c r="A878" s="66" t="s">
        <v>1212</v>
      </c>
      <c r="B878" s="67" t="s">
        <v>1213</v>
      </c>
      <c r="C878" s="66" t="s">
        <v>2267</v>
      </c>
      <c r="D878" s="67" t="s">
        <v>2367</v>
      </c>
      <c r="E878" s="35">
        <v>0.39013452914798208</v>
      </c>
      <c r="F878" s="35"/>
      <c r="G878" s="23" t="s">
        <v>2584</v>
      </c>
      <c r="H878" s="73" t="s">
        <v>2583</v>
      </c>
      <c r="I878" s="22" t="s">
        <v>2583</v>
      </c>
      <c r="J878" s="78"/>
      <c r="K878" s="19"/>
      <c r="L878" s="19"/>
      <c r="M878" s="19" t="s">
        <v>2583</v>
      </c>
      <c r="N878" s="56">
        <v>232</v>
      </c>
      <c r="O878" s="21"/>
    </row>
    <row r="879" spans="1:15" x14ac:dyDescent="0.25">
      <c r="A879" s="66" t="s">
        <v>1212</v>
      </c>
      <c r="B879" s="67" t="s">
        <v>1213</v>
      </c>
      <c r="C879" s="66" t="s">
        <v>1361</v>
      </c>
      <c r="D879" s="67" t="s">
        <v>2368</v>
      </c>
      <c r="E879" s="35">
        <v>0.41597796143250687</v>
      </c>
      <c r="F879" s="35"/>
      <c r="G879" s="23" t="s">
        <v>2584</v>
      </c>
      <c r="H879" s="73" t="s">
        <v>2583</v>
      </c>
      <c r="I879" s="22" t="s">
        <v>2583</v>
      </c>
      <c r="J879" s="78"/>
      <c r="K879" s="19"/>
      <c r="L879" s="19"/>
      <c r="M879" s="19" t="s">
        <v>2583</v>
      </c>
      <c r="N879" s="56">
        <v>368</v>
      </c>
      <c r="O879" s="21"/>
    </row>
    <row r="880" spans="1:15" x14ac:dyDescent="0.25">
      <c r="A880" s="66" t="s">
        <v>1212</v>
      </c>
      <c r="B880" s="67" t="s">
        <v>1213</v>
      </c>
      <c r="C880" s="66" t="s">
        <v>1363</v>
      </c>
      <c r="D880" s="67" t="s">
        <v>2369</v>
      </c>
      <c r="E880" s="35">
        <v>0.2935560859188544</v>
      </c>
      <c r="F880" s="35"/>
      <c r="G880" s="23" t="s">
        <v>2584</v>
      </c>
      <c r="H880" s="73" t="s">
        <v>2583</v>
      </c>
      <c r="I880" s="22" t="s">
        <v>2583</v>
      </c>
      <c r="J880" s="78"/>
      <c r="K880" s="19"/>
      <c r="L880" s="19"/>
      <c r="M880" s="19" t="s">
        <v>2583</v>
      </c>
      <c r="N880" s="56">
        <v>440</v>
      </c>
      <c r="O880" s="21"/>
    </row>
    <row r="881" spans="1:15" x14ac:dyDescent="0.25">
      <c r="A881" s="66" t="s">
        <v>1212</v>
      </c>
      <c r="B881" s="67" t="s">
        <v>1213</v>
      </c>
      <c r="C881" s="66" t="s">
        <v>1382</v>
      </c>
      <c r="D881" s="67" t="s">
        <v>2370</v>
      </c>
      <c r="E881" s="35">
        <v>0.34129692832764508</v>
      </c>
      <c r="F881" s="35"/>
      <c r="G881" s="23" t="s">
        <v>2584</v>
      </c>
      <c r="H881" s="73" t="s">
        <v>2583</v>
      </c>
      <c r="I881" s="22" t="s">
        <v>2583</v>
      </c>
      <c r="J881" s="78"/>
      <c r="K881" s="19"/>
      <c r="L881" s="19"/>
      <c r="M881" s="19" t="s">
        <v>2583</v>
      </c>
      <c r="N881" s="56">
        <v>301</v>
      </c>
      <c r="O881" s="21"/>
    </row>
    <row r="882" spans="1:15" x14ac:dyDescent="0.25">
      <c r="A882" s="66" t="s">
        <v>1218</v>
      </c>
      <c r="B882" s="67" t="s">
        <v>1219</v>
      </c>
      <c r="C882" s="66" t="s">
        <v>1361</v>
      </c>
      <c r="D882" s="67" t="s">
        <v>2371</v>
      </c>
      <c r="E882" s="35">
        <v>0.44</v>
      </c>
      <c r="F882" s="35"/>
      <c r="G882" s="23" t="s">
        <v>2584</v>
      </c>
      <c r="H882" s="73" t="s">
        <v>2583</v>
      </c>
      <c r="I882" s="22" t="s">
        <v>2585</v>
      </c>
      <c r="J882" s="78"/>
      <c r="K882" s="19"/>
      <c r="L882" s="19" t="s">
        <v>2582</v>
      </c>
      <c r="M882" s="19" t="s">
        <v>2585</v>
      </c>
      <c r="N882" s="56">
        <v>75</v>
      </c>
      <c r="O882" s="21"/>
    </row>
    <row r="883" spans="1:15" x14ac:dyDescent="0.25">
      <c r="A883" s="66" t="s">
        <v>1220</v>
      </c>
      <c r="B883" s="67" t="s">
        <v>1221</v>
      </c>
      <c r="C883" s="66" t="s">
        <v>1361</v>
      </c>
      <c r="D883" s="67" t="s">
        <v>2372</v>
      </c>
      <c r="E883" s="35">
        <v>0.42608695652173911</v>
      </c>
      <c r="F883" s="35"/>
      <c r="G883" s="23" t="s">
        <v>2584</v>
      </c>
      <c r="H883" s="73" t="s">
        <v>2583</v>
      </c>
      <c r="I883" s="22" t="s">
        <v>2585</v>
      </c>
      <c r="J883" s="78"/>
      <c r="K883" s="19"/>
      <c r="L883" s="19" t="s">
        <v>2582</v>
      </c>
      <c r="M883" s="19" t="s">
        <v>2583</v>
      </c>
      <c r="N883" s="56">
        <v>459</v>
      </c>
      <c r="O883" s="21"/>
    </row>
    <row r="884" spans="1:15" x14ac:dyDescent="0.25">
      <c r="A884" s="66" t="s">
        <v>1220</v>
      </c>
      <c r="B884" s="67" t="s">
        <v>1221</v>
      </c>
      <c r="C884" s="66" t="s">
        <v>1363</v>
      </c>
      <c r="D884" s="67" t="s">
        <v>2373</v>
      </c>
      <c r="E884" s="35">
        <v>0.33030303030303032</v>
      </c>
      <c r="F884" s="35"/>
      <c r="G884" s="23" t="s">
        <v>2584</v>
      </c>
      <c r="H884" s="73" t="s">
        <v>2583</v>
      </c>
      <c r="I884" s="22" t="s">
        <v>2585</v>
      </c>
      <c r="J884" s="78"/>
      <c r="K884" s="19"/>
      <c r="L884" s="19" t="s">
        <v>2582</v>
      </c>
      <c r="M884" s="19" t="s">
        <v>2583</v>
      </c>
      <c r="N884" s="56">
        <v>350</v>
      </c>
      <c r="O884" s="21"/>
    </row>
    <row r="885" spans="1:15" x14ac:dyDescent="0.25">
      <c r="A885" s="66" t="s">
        <v>1220</v>
      </c>
      <c r="B885" s="67" t="s">
        <v>1221</v>
      </c>
      <c r="C885" s="66" t="s">
        <v>1382</v>
      </c>
      <c r="D885" s="67" t="s">
        <v>2374</v>
      </c>
      <c r="E885" s="35">
        <v>0.40104166666666669</v>
      </c>
      <c r="F885" s="35"/>
      <c r="G885" s="23" t="s">
        <v>2584</v>
      </c>
      <c r="H885" s="73" t="s">
        <v>2583</v>
      </c>
      <c r="I885" s="22" t="s">
        <v>2585</v>
      </c>
      <c r="J885" s="78"/>
      <c r="K885" s="19"/>
      <c r="L885" s="19" t="s">
        <v>2582</v>
      </c>
      <c r="M885" s="19" t="s">
        <v>2583</v>
      </c>
      <c r="N885" s="56">
        <v>199</v>
      </c>
      <c r="O885" s="21"/>
    </row>
    <row r="886" spans="1:15" x14ac:dyDescent="0.25">
      <c r="A886" s="66" t="s">
        <v>1222</v>
      </c>
      <c r="B886" s="67" t="s">
        <v>1223</v>
      </c>
      <c r="C886" s="66" t="s">
        <v>1361</v>
      </c>
      <c r="D886" s="67" t="s">
        <v>2375</v>
      </c>
      <c r="E886" s="35">
        <v>0.38308457711442784</v>
      </c>
      <c r="F886" s="35"/>
      <c r="G886" s="23" t="s">
        <v>2584</v>
      </c>
      <c r="H886" s="73" t="s">
        <v>2583</v>
      </c>
      <c r="I886" s="22" t="s">
        <v>2583</v>
      </c>
      <c r="J886" s="78"/>
      <c r="K886" s="19"/>
      <c r="L886" s="19"/>
      <c r="M886" s="19" t="s">
        <v>2583</v>
      </c>
      <c r="N886" s="56">
        <v>207</v>
      </c>
      <c r="O886" s="21"/>
    </row>
    <row r="887" spans="1:15" x14ac:dyDescent="0.25">
      <c r="A887" s="66" t="s">
        <v>1222</v>
      </c>
      <c r="B887" s="67" t="s">
        <v>1223</v>
      </c>
      <c r="C887" s="66" t="s">
        <v>1363</v>
      </c>
      <c r="D887" s="67" t="s">
        <v>2376</v>
      </c>
      <c r="E887" s="35">
        <v>0.25</v>
      </c>
      <c r="F887" s="35"/>
      <c r="G887" s="23" t="s">
        <v>2584</v>
      </c>
      <c r="H887" s="73" t="s">
        <v>2583</v>
      </c>
      <c r="I887" s="22" t="s">
        <v>2583</v>
      </c>
      <c r="J887" s="78"/>
      <c r="K887" s="19"/>
      <c r="L887" s="19"/>
      <c r="M887" s="19" t="s">
        <v>2583</v>
      </c>
      <c r="N887" s="56">
        <v>198</v>
      </c>
      <c r="O887" s="21"/>
    </row>
    <row r="888" spans="1:15" x14ac:dyDescent="0.25">
      <c r="A888" s="66" t="s">
        <v>1224</v>
      </c>
      <c r="B888" s="67" t="s">
        <v>1225</v>
      </c>
      <c r="C888" s="66" t="s">
        <v>1361</v>
      </c>
      <c r="D888" s="67" t="s">
        <v>2377</v>
      </c>
      <c r="E888" s="35">
        <v>0.2986111111111111</v>
      </c>
      <c r="F888" s="35"/>
      <c r="G888" s="23" t="s">
        <v>2584</v>
      </c>
      <c r="H888" s="73" t="s">
        <v>2583</v>
      </c>
      <c r="I888" s="22" t="s">
        <v>2585</v>
      </c>
      <c r="J888" s="78"/>
      <c r="K888" s="19"/>
      <c r="L888" s="19" t="s">
        <v>2582</v>
      </c>
      <c r="M888" s="19" t="s">
        <v>2583</v>
      </c>
      <c r="N888" s="56">
        <v>437</v>
      </c>
      <c r="O888" s="21"/>
    </row>
    <row r="889" spans="1:15" x14ac:dyDescent="0.25">
      <c r="A889" s="66" t="s">
        <v>1224</v>
      </c>
      <c r="B889" s="67" t="s">
        <v>1225</v>
      </c>
      <c r="C889" s="66" t="s">
        <v>1363</v>
      </c>
      <c r="D889" s="67" t="s">
        <v>2378</v>
      </c>
      <c r="E889" s="35">
        <v>0.25</v>
      </c>
      <c r="F889" s="35"/>
      <c r="G889" s="23" t="s">
        <v>2584</v>
      </c>
      <c r="H889" s="73" t="s">
        <v>2583</v>
      </c>
      <c r="I889" s="22" t="s">
        <v>2585</v>
      </c>
      <c r="J889" s="78"/>
      <c r="K889" s="19"/>
      <c r="L889" s="19" t="s">
        <v>2582</v>
      </c>
      <c r="M889" s="19" t="s">
        <v>2583</v>
      </c>
      <c r="N889" s="56">
        <v>379</v>
      </c>
      <c r="O889" s="21"/>
    </row>
    <row r="890" spans="1:15" x14ac:dyDescent="0.25">
      <c r="A890" s="66" t="s">
        <v>1226</v>
      </c>
      <c r="B890" s="67" t="s">
        <v>1227</v>
      </c>
      <c r="C890" s="66" t="s">
        <v>1361</v>
      </c>
      <c r="D890" s="67" t="s">
        <v>2379</v>
      </c>
      <c r="E890" s="35">
        <v>0.38387096774193546</v>
      </c>
      <c r="F890" s="35"/>
      <c r="G890" s="23" t="s">
        <v>2584</v>
      </c>
      <c r="H890" s="73" t="s">
        <v>2583</v>
      </c>
      <c r="I890" s="22" t="s">
        <v>2585</v>
      </c>
      <c r="J890" s="78"/>
      <c r="K890" s="19"/>
      <c r="L890" s="19" t="s">
        <v>2582</v>
      </c>
      <c r="M890" s="19" t="s">
        <v>2585</v>
      </c>
      <c r="N890" s="56">
        <v>305</v>
      </c>
      <c r="O890" s="21"/>
    </row>
    <row r="891" spans="1:15" x14ac:dyDescent="0.25">
      <c r="A891" s="66" t="s">
        <v>1226</v>
      </c>
      <c r="B891" s="67" t="s">
        <v>1227</v>
      </c>
      <c r="C891" s="66" t="s">
        <v>1363</v>
      </c>
      <c r="D891" s="67" t="s">
        <v>2380</v>
      </c>
      <c r="E891" s="35">
        <v>0.27807486631016043</v>
      </c>
      <c r="F891" s="35"/>
      <c r="G891" s="23" t="s">
        <v>2584</v>
      </c>
      <c r="H891" s="73" t="s">
        <v>2583</v>
      </c>
      <c r="I891" s="22" t="s">
        <v>2585</v>
      </c>
      <c r="J891" s="78"/>
      <c r="K891" s="19"/>
      <c r="L891" s="19" t="s">
        <v>2582</v>
      </c>
      <c r="M891" s="19" t="s">
        <v>2585</v>
      </c>
      <c r="N891" s="56">
        <v>195</v>
      </c>
      <c r="O891" s="21"/>
    </row>
    <row r="892" spans="1:15" x14ac:dyDescent="0.25">
      <c r="A892" s="66" t="s">
        <v>1226</v>
      </c>
      <c r="B892" s="67" t="s">
        <v>1227</v>
      </c>
      <c r="C892" s="66" t="s">
        <v>1382</v>
      </c>
      <c r="D892" s="67" t="s">
        <v>2381</v>
      </c>
      <c r="E892" s="35">
        <v>0.33177570093457942</v>
      </c>
      <c r="F892" s="35"/>
      <c r="G892" s="23" t="s">
        <v>2584</v>
      </c>
      <c r="H892" s="73" t="s">
        <v>2583</v>
      </c>
      <c r="I892" s="22" t="s">
        <v>2585</v>
      </c>
      <c r="J892" s="78"/>
      <c r="K892" s="19"/>
      <c r="L892" s="19" t="s">
        <v>2582</v>
      </c>
      <c r="M892" s="19" t="s">
        <v>2585</v>
      </c>
      <c r="N892" s="56">
        <v>216</v>
      </c>
      <c r="O892" s="21"/>
    </row>
    <row r="893" spans="1:15" x14ac:dyDescent="0.25">
      <c r="A893" s="66" t="s">
        <v>1228</v>
      </c>
      <c r="B893" s="67" t="s">
        <v>1229</v>
      </c>
      <c r="C893" s="66" t="s">
        <v>1361</v>
      </c>
      <c r="D893" s="67" t="s">
        <v>2382</v>
      </c>
      <c r="E893" s="35">
        <v>0.19469026548672566</v>
      </c>
      <c r="F893" s="35"/>
      <c r="G893" s="23" t="s">
        <v>2583</v>
      </c>
      <c r="H893" s="73" t="s">
        <v>2584</v>
      </c>
      <c r="I893" s="22" t="s">
        <v>2583</v>
      </c>
      <c r="J893" s="78"/>
      <c r="K893" s="19"/>
      <c r="L893" s="19"/>
      <c r="M893" s="19" t="s">
        <v>2583</v>
      </c>
      <c r="N893" s="56">
        <v>218</v>
      </c>
      <c r="O893" s="21"/>
    </row>
    <row r="894" spans="1:15" x14ac:dyDescent="0.25">
      <c r="A894" s="66" t="s">
        <v>1230</v>
      </c>
      <c r="B894" s="67" t="s">
        <v>1231</v>
      </c>
      <c r="C894" s="66" t="s">
        <v>1361</v>
      </c>
      <c r="D894" s="67" t="s">
        <v>2383</v>
      </c>
      <c r="E894" s="35">
        <v>0.32142857142857145</v>
      </c>
      <c r="F894" s="35"/>
      <c r="G894" s="23" t="s">
        <v>2584</v>
      </c>
      <c r="H894" s="73" t="s">
        <v>2583</v>
      </c>
      <c r="I894" s="22" t="s">
        <v>2585</v>
      </c>
      <c r="J894" s="78"/>
      <c r="K894" s="19"/>
      <c r="L894" s="19" t="s">
        <v>2582</v>
      </c>
      <c r="M894" s="19" t="s">
        <v>2583</v>
      </c>
      <c r="N894" s="56">
        <v>112</v>
      </c>
      <c r="O894" s="21"/>
    </row>
    <row r="895" spans="1:15" x14ac:dyDescent="0.25">
      <c r="A895" s="66" t="s">
        <v>1232</v>
      </c>
      <c r="B895" s="67" t="s">
        <v>1233</v>
      </c>
      <c r="C895" s="66" t="s">
        <v>2384</v>
      </c>
      <c r="D895" s="67" t="s">
        <v>2385</v>
      </c>
      <c r="E895" s="35">
        <v>0.36842105263157893</v>
      </c>
      <c r="F895" s="35"/>
      <c r="G895" s="23" t="s">
        <v>2584</v>
      </c>
      <c r="H895" s="73" t="s">
        <v>2583</v>
      </c>
      <c r="I895" s="22" t="s">
        <v>2583</v>
      </c>
      <c r="J895" s="78"/>
      <c r="K895" s="19"/>
      <c r="L895" s="19"/>
      <c r="M895" s="19" t="s">
        <v>2583</v>
      </c>
      <c r="N895" s="56">
        <v>20</v>
      </c>
      <c r="O895" s="21"/>
    </row>
    <row r="896" spans="1:15" x14ac:dyDescent="0.25">
      <c r="A896" s="66" t="s">
        <v>1232</v>
      </c>
      <c r="B896" s="67" t="s">
        <v>1233</v>
      </c>
      <c r="C896" s="66" t="s">
        <v>1363</v>
      </c>
      <c r="D896" s="67" t="s">
        <v>2386</v>
      </c>
      <c r="E896" s="35">
        <v>0.24561403508771928</v>
      </c>
      <c r="F896" s="35"/>
      <c r="G896" s="23" t="s">
        <v>2583</v>
      </c>
      <c r="H896" s="73" t="s">
        <v>2584</v>
      </c>
      <c r="I896" s="22" t="s">
        <v>2583</v>
      </c>
      <c r="J896" s="78"/>
      <c r="K896" s="19"/>
      <c r="L896" s="19"/>
      <c r="M896" s="19" t="s">
        <v>2583</v>
      </c>
      <c r="N896" s="56">
        <v>799</v>
      </c>
      <c r="O896" s="21"/>
    </row>
    <row r="897" spans="1:15" x14ac:dyDescent="0.25">
      <c r="A897" s="66" t="s">
        <v>1232</v>
      </c>
      <c r="B897" s="67" t="s">
        <v>1233</v>
      </c>
      <c r="C897" s="66" t="s">
        <v>1382</v>
      </c>
      <c r="D897" s="67" t="s">
        <v>2387</v>
      </c>
      <c r="E897" s="35">
        <v>0.33267716535433073</v>
      </c>
      <c r="F897" s="35"/>
      <c r="G897" s="23" t="s">
        <v>2584</v>
      </c>
      <c r="H897" s="73" t="s">
        <v>2583</v>
      </c>
      <c r="I897" s="22" t="s">
        <v>2583</v>
      </c>
      <c r="J897" s="78"/>
      <c r="K897" s="19"/>
      <c r="L897" s="19"/>
      <c r="M897" s="19" t="s">
        <v>2583</v>
      </c>
      <c r="N897" s="56">
        <v>519</v>
      </c>
      <c r="O897" s="21"/>
    </row>
    <row r="898" spans="1:15" x14ac:dyDescent="0.25">
      <c r="A898" s="66" t="s">
        <v>1232</v>
      </c>
      <c r="B898" s="67" t="s">
        <v>1233</v>
      </c>
      <c r="C898" s="66" t="s">
        <v>1373</v>
      </c>
      <c r="D898" s="67" t="s">
        <v>1690</v>
      </c>
      <c r="E898" s="35">
        <v>0.35129740518962077</v>
      </c>
      <c r="F898" s="35"/>
      <c r="G898" s="23" t="s">
        <v>2584</v>
      </c>
      <c r="H898" s="73" t="s">
        <v>2583</v>
      </c>
      <c r="I898" s="22" t="s">
        <v>2583</v>
      </c>
      <c r="J898" s="78"/>
      <c r="K898" s="19"/>
      <c r="L898" s="19"/>
      <c r="M898" s="19" t="s">
        <v>2583</v>
      </c>
      <c r="N898" s="56">
        <v>295</v>
      </c>
      <c r="O898" s="21"/>
    </row>
    <row r="899" spans="1:15" x14ac:dyDescent="0.25">
      <c r="A899" s="66" t="s">
        <v>1232</v>
      </c>
      <c r="B899" s="67" t="s">
        <v>1233</v>
      </c>
      <c r="C899" s="66" t="s">
        <v>2231</v>
      </c>
      <c r="D899" s="67" t="s">
        <v>2388</v>
      </c>
      <c r="E899" s="35">
        <v>0.28849557522123892</v>
      </c>
      <c r="F899" s="35"/>
      <c r="G899" s="23" t="s">
        <v>2584</v>
      </c>
      <c r="H899" s="73" t="s">
        <v>2583</v>
      </c>
      <c r="I899" s="22" t="s">
        <v>2583</v>
      </c>
      <c r="J899" s="78"/>
      <c r="K899" s="19"/>
      <c r="L899" s="19"/>
      <c r="M899" s="19" t="s">
        <v>2583</v>
      </c>
      <c r="N899" s="56">
        <v>547</v>
      </c>
      <c r="O899" s="21"/>
    </row>
    <row r="900" spans="1:15" x14ac:dyDescent="0.25">
      <c r="A900" s="66" t="s">
        <v>1236</v>
      </c>
      <c r="B900" s="67" t="s">
        <v>1237</v>
      </c>
      <c r="C900" s="66" t="s">
        <v>1361</v>
      </c>
      <c r="D900" s="67" t="s">
        <v>2389</v>
      </c>
      <c r="E900" s="35">
        <v>0.36283185840707965</v>
      </c>
      <c r="F900" s="35"/>
      <c r="G900" s="23" t="s">
        <v>2584</v>
      </c>
      <c r="H900" s="73" t="s">
        <v>2583</v>
      </c>
      <c r="I900" s="22" t="s">
        <v>2583</v>
      </c>
      <c r="J900" s="78"/>
      <c r="K900" s="19"/>
      <c r="L900" s="19"/>
      <c r="M900" s="19" t="s">
        <v>2583</v>
      </c>
      <c r="N900" s="56">
        <v>115</v>
      </c>
      <c r="O900" s="21"/>
    </row>
    <row r="901" spans="1:15" x14ac:dyDescent="0.25">
      <c r="A901" s="66" t="s">
        <v>1236</v>
      </c>
      <c r="B901" s="67" t="s">
        <v>1237</v>
      </c>
      <c r="C901" s="66" t="s">
        <v>1363</v>
      </c>
      <c r="D901" s="67" t="s">
        <v>2390</v>
      </c>
      <c r="E901" s="35">
        <v>0.20689655172413793</v>
      </c>
      <c r="F901" s="35"/>
      <c r="G901" s="23" t="s">
        <v>2583</v>
      </c>
      <c r="H901" s="73" t="s">
        <v>2584</v>
      </c>
      <c r="I901" s="22" t="s">
        <v>2583</v>
      </c>
      <c r="J901" s="78"/>
      <c r="K901" s="19"/>
      <c r="L901" s="19"/>
      <c r="M901" s="19" t="s">
        <v>2583</v>
      </c>
      <c r="N901" s="56">
        <v>90</v>
      </c>
      <c r="O901" s="21"/>
    </row>
    <row r="902" spans="1:15" x14ac:dyDescent="0.25">
      <c r="A902" s="66" t="s">
        <v>1238</v>
      </c>
      <c r="B902" s="67" t="s">
        <v>1239</v>
      </c>
      <c r="C902" s="66" t="s">
        <v>1361</v>
      </c>
      <c r="D902" s="67" t="s">
        <v>2391</v>
      </c>
      <c r="E902" s="35">
        <v>0.26595744680851063</v>
      </c>
      <c r="F902" s="35"/>
      <c r="G902" s="23" t="s">
        <v>2584</v>
      </c>
      <c r="H902" s="73" t="s">
        <v>2583</v>
      </c>
      <c r="I902" s="22" t="s">
        <v>2583</v>
      </c>
      <c r="J902" s="78"/>
      <c r="K902" s="19"/>
      <c r="L902" s="19"/>
      <c r="M902" s="19" t="s">
        <v>2583</v>
      </c>
      <c r="N902" s="56">
        <v>99</v>
      </c>
      <c r="O902" s="21"/>
    </row>
    <row r="903" spans="1:15" x14ac:dyDescent="0.25">
      <c r="A903" s="66" t="s">
        <v>1244</v>
      </c>
      <c r="B903" s="67" t="s">
        <v>1245</v>
      </c>
      <c r="C903" s="66" t="s">
        <v>1402</v>
      </c>
      <c r="D903" s="67" t="s">
        <v>2392</v>
      </c>
      <c r="E903" s="35">
        <v>0.48407643312101911</v>
      </c>
      <c r="F903" s="35"/>
      <c r="G903" s="23" t="s">
        <v>2584</v>
      </c>
      <c r="H903" s="73" t="s">
        <v>2583</v>
      </c>
      <c r="I903" s="22" t="s">
        <v>2585</v>
      </c>
      <c r="J903" s="78"/>
      <c r="K903" s="19"/>
      <c r="L903" s="19" t="s">
        <v>2582</v>
      </c>
      <c r="M903" s="19" t="s">
        <v>2585</v>
      </c>
      <c r="N903" s="56">
        <v>160</v>
      </c>
      <c r="O903" s="21"/>
    </row>
    <row r="904" spans="1:15" x14ac:dyDescent="0.25">
      <c r="A904" s="66" t="s">
        <v>1244</v>
      </c>
      <c r="B904" s="67" t="s">
        <v>1245</v>
      </c>
      <c r="C904" s="66" t="s">
        <v>1363</v>
      </c>
      <c r="D904" s="67" t="s">
        <v>2393</v>
      </c>
      <c r="E904" s="35">
        <v>0.32558139534883723</v>
      </c>
      <c r="F904" s="35"/>
      <c r="G904" s="23" t="s">
        <v>2584</v>
      </c>
      <c r="H904" s="73" t="s">
        <v>2583</v>
      </c>
      <c r="I904" s="22" t="s">
        <v>2585</v>
      </c>
      <c r="J904" s="78"/>
      <c r="K904" s="19"/>
      <c r="L904" s="19" t="s">
        <v>2582</v>
      </c>
      <c r="M904" s="19" t="s">
        <v>2585</v>
      </c>
      <c r="N904" s="56">
        <v>259</v>
      </c>
      <c r="O904" s="21"/>
    </row>
    <row r="905" spans="1:15" x14ac:dyDescent="0.25">
      <c r="A905" s="66" t="s">
        <v>1244</v>
      </c>
      <c r="B905" s="67" t="s">
        <v>1245</v>
      </c>
      <c r="C905" s="66" t="s">
        <v>1382</v>
      </c>
      <c r="D905" s="67" t="s">
        <v>2394</v>
      </c>
      <c r="E905" s="35">
        <v>0.38372093023255816</v>
      </c>
      <c r="F905" s="35"/>
      <c r="G905" s="23" t="s">
        <v>2584</v>
      </c>
      <c r="H905" s="73" t="s">
        <v>2583</v>
      </c>
      <c r="I905" s="22" t="s">
        <v>2585</v>
      </c>
      <c r="J905" s="78"/>
      <c r="K905" s="19"/>
      <c r="L905" s="19" t="s">
        <v>2582</v>
      </c>
      <c r="M905" s="19" t="s">
        <v>2585</v>
      </c>
      <c r="N905" s="56">
        <v>177</v>
      </c>
      <c r="O905" s="21"/>
    </row>
    <row r="906" spans="1:15" x14ac:dyDescent="0.25">
      <c r="A906" s="66" t="s">
        <v>1244</v>
      </c>
      <c r="B906" s="67" t="s">
        <v>1245</v>
      </c>
      <c r="C906" s="66" t="s">
        <v>1361</v>
      </c>
      <c r="D906" s="67" t="s">
        <v>2395</v>
      </c>
      <c r="E906" s="35">
        <v>0.54326923076923073</v>
      </c>
      <c r="F906" s="35"/>
      <c r="G906" s="23" t="s">
        <v>2584</v>
      </c>
      <c r="H906" s="73" t="s">
        <v>2583</v>
      </c>
      <c r="I906" s="22" t="s">
        <v>2585</v>
      </c>
      <c r="J906" s="78"/>
      <c r="K906" s="19"/>
      <c r="L906" s="19" t="s">
        <v>2582</v>
      </c>
      <c r="M906" s="19" t="s">
        <v>2585</v>
      </c>
      <c r="N906" s="56">
        <v>206</v>
      </c>
      <c r="O906" s="21"/>
    </row>
    <row r="907" spans="1:15" x14ac:dyDescent="0.25">
      <c r="A907" s="66" t="s">
        <v>1246</v>
      </c>
      <c r="B907" s="67" t="s">
        <v>1247</v>
      </c>
      <c r="C907" s="66" t="s">
        <v>2396</v>
      </c>
      <c r="D907" s="67" t="s">
        <v>2397</v>
      </c>
      <c r="E907" s="35">
        <v>0.75</v>
      </c>
      <c r="F907" s="35"/>
      <c r="G907" s="23" t="s">
        <v>2584</v>
      </c>
      <c r="H907" s="73" t="s">
        <v>2583</v>
      </c>
      <c r="I907" s="22" t="s">
        <v>2585</v>
      </c>
      <c r="J907" s="78"/>
      <c r="K907" s="19"/>
      <c r="L907" s="19" t="s">
        <v>2582</v>
      </c>
      <c r="M907" s="19" t="s">
        <v>2583</v>
      </c>
      <c r="N907" s="56">
        <v>4</v>
      </c>
      <c r="O907" s="21"/>
    </row>
    <row r="908" spans="1:15" x14ac:dyDescent="0.25">
      <c r="A908" s="66" t="s">
        <v>1246</v>
      </c>
      <c r="B908" s="67" t="s">
        <v>1247</v>
      </c>
      <c r="C908" s="66" t="s">
        <v>1382</v>
      </c>
      <c r="D908" s="67" t="s">
        <v>2398</v>
      </c>
      <c r="E908" s="35">
        <v>0.3961661341853035</v>
      </c>
      <c r="F908" s="35"/>
      <c r="G908" s="23" t="s">
        <v>2584</v>
      </c>
      <c r="H908" s="73" t="s">
        <v>2583</v>
      </c>
      <c r="I908" s="22" t="s">
        <v>2585</v>
      </c>
      <c r="J908" s="78"/>
      <c r="K908" s="19"/>
      <c r="L908" s="19" t="s">
        <v>2582</v>
      </c>
      <c r="M908" s="19" t="s">
        <v>2583</v>
      </c>
      <c r="N908" s="56">
        <v>316</v>
      </c>
      <c r="O908" s="21"/>
    </row>
    <row r="909" spans="1:15" x14ac:dyDescent="0.25">
      <c r="A909" s="66" t="s">
        <v>1246</v>
      </c>
      <c r="B909" s="67" t="s">
        <v>1247</v>
      </c>
      <c r="C909" s="66" t="s">
        <v>1373</v>
      </c>
      <c r="D909" s="67" t="s">
        <v>2399</v>
      </c>
      <c r="E909" s="35">
        <v>0.43714285714285717</v>
      </c>
      <c r="F909" s="35"/>
      <c r="G909" s="23" t="s">
        <v>2584</v>
      </c>
      <c r="H909" s="73" t="s">
        <v>2583</v>
      </c>
      <c r="I909" s="22" t="s">
        <v>2585</v>
      </c>
      <c r="J909" s="78"/>
      <c r="K909" s="19"/>
      <c r="L909" s="19" t="s">
        <v>2582</v>
      </c>
      <c r="M909" s="19" t="s">
        <v>2583</v>
      </c>
      <c r="N909" s="56">
        <v>684</v>
      </c>
      <c r="O909" s="21"/>
    </row>
    <row r="910" spans="1:15" x14ac:dyDescent="0.25">
      <c r="A910" s="66" t="s">
        <v>1246</v>
      </c>
      <c r="B910" s="67" t="s">
        <v>1247</v>
      </c>
      <c r="C910" s="66" t="s">
        <v>1363</v>
      </c>
      <c r="D910" s="67" t="s">
        <v>2400</v>
      </c>
      <c r="E910" s="35">
        <v>0.33828382838283827</v>
      </c>
      <c r="F910" s="35"/>
      <c r="G910" s="23" t="s">
        <v>2584</v>
      </c>
      <c r="H910" s="73" t="s">
        <v>2583</v>
      </c>
      <c r="I910" s="22" t="s">
        <v>2585</v>
      </c>
      <c r="J910" s="78"/>
      <c r="K910" s="19"/>
      <c r="L910" s="19" t="s">
        <v>2582</v>
      </c>
      <c r="M910" s="19" t="s">
        <v>2583</v>
      </c>
      <c r="N910" s="56">
        <v>626</v>
      </c>
      <c r="O910" s="21"/>
    </row>
    <row r="911" spans="1:15" x14ac:dyDescent="0.25">
      <c r="A911" s="66" t="s">
        <v>1246</v>
      </c>
      <c r="B911" s="67" t="s">
        <v>1247</v>
      </c>
      <c r="C911" s="66" t="s">
        <v>1402</v>
      </c>
      <c r="D911" s="67" t="s">
        <v>2401</v>
      </c>
      <c r="E911" s="35">
        <v>0.48085106382978721</v>
      </c>
      <c r="F911" s="35"/>
      <c r="G911" s="23" t="s">
        <v>2584</v>
      </c>
      <c r="H911" s="73" t="s">
        <v>2583</v>
      </c>
      <c r="I911" s="22" t="s">
        <v>2585</v>
      </c>
      <c r="J911" s="78"/>
      <c r="K911" s="19"/>
      <c r="L911" s="19" t="s">
        <v>2582</v>
      </c>
      <c r="M911" s="19" t="s">
        <v>2583</v>
      </c>
      <c r="N911" s="56">
        <v>474</v>
      </c>
      <c r="O911" s="21"/>
    </row>
    <row r="912" spans="1:15" x14ac:dyDescent="0.25">
      <c r="A912" s="66" t="s">
        <v>1248</v>
      </c>
      <c r="B912" s="67" t="s">
        <v>1249</v>
      </c>
      <c r="C912" s="66" t="s">
        <v>1361</v>
      </c>
      <c r="D912" s="67" t="s">
        <v>2402</v>
      </c>
      <c r="E912" s="35">
        <v>0.38686131386861317</v>
      </c>
      <c r="F912" s="35"/>
      <c r="G912" s="23" t="s">
        <v>2584</v>
      </c>
      <c r="H912" s="73" t="s">
        <v>2583</v>
      </c>
      <c r="I912" s="22" t="s">
        <v>2585</v>
      </c>
      <c r="J912" s="78"/>
      <c r="K912" s="19"/>
      <c r="L912" s="19" t="s">
        <v>2582</v>
      </c>
      <c r="M912" s="19" t="s">
        <v>2585</v>
      </c>
      <c r="N912" s="56">
        <v>133</v>
      </c>
      <c r="O912" s="21"/>
    </row>
    <row r="913" spans="1:15" x14ac:dyDescent="0.25">
      <c r="A913" s="66" t="s">
        <v>1250</v>
      </c>
      <c r="B913" s="67" t="s">
        <v>1251</v>
      </c>
      <c r="C913" s="66" t="s">
        <v>1402</v>
      </c>
      <c r="D913" s="67" t="s">
        <v>2403</v>
      </c>
      <c r="E913" s="35">
        <v>0.33668341708542715</v>
      </c>
      <c r="F913" s="35"/>
      <c r="G913" s="23" t="s">
        <v>2584</v>
      </c>
      <c r="H913" s="73" t="s">
        <v>2583</v>
      </c>
      <c r="I913" s="22" t="s">
        <v>2585</v>
      </c>
      <c r="J913" s="78"/>
      <c r="K913" s="19"/>
      <c r="L913" s="19" t="s">
        <v>2582</v>
      </c>
      <c r="M913" s="19" t="s">
        <v>2583</v>
      </c>
      <c r="N913" s="56">
        <v>189</v>
      </c>
      <c r="O913" s="21"/>
    </row>
    <row r="914" spans="1:15" x14ac:dyDescent="0.25">
      <c r="A914" s="66" t="s">
        <v>1250</v>
      </c>
      <c r="B914" s="67" t="s">
        <v>1251</v>
      </c>
      <c r="C914" s="66" t="s">
        <v>1363</v>
      </c>
      <c r="D914" s="67" t="s">
        <v>2404</v>
      </c>
      <c r="E914" s="35">
        <v>0.19708029197080293</v>
      </c>
      <c r="F914" s="35"/>
      <c r="G914" s="23" t="s">
        <v>2583</v>
      </c>
      <c r="H914" s="73" t="s">
        <v>2584</v>
      </c>
      <c r="I914" s="22" t="s">
        <v>2585</v>
      </c>
      <c r="J914" s="78"/>
      <c r="K914" s="19"/>
      <c r="L914" s="19" t="s">
        <v>2582</v>
      </c>
      <c r="M914" s="19" t="s">
        <v>2583</v>
      </c>
      <c r="N914" s="56">
        <v>143</v>
      </c>
      <c r="O914" s="21"/>
    </row>
    <row r="915" spans="1:15" x14ac:dyDescent="0.25">
      <c r="A915" s="66" t="s">
        <v>1252</v>
      </c>
      <c r="B915" s="67" t="s">
        <v>1253</v>
      </c>
      <c r="C915" s="66" t="s">
        <v>1539</v>
      </c>
      <c r="D915" s="67" t="s">
        <v>2405</v>
      </c>
      <c r="E915" s="35">
        <v>0.38912133891213391</v>
      </c>
      <c r="F915" s="35"/>
      <c r="G915" s="23" t="s">
        <v>2584</v>
      </c>
      <c r="H915" s="73" t="s">
        <v>2583</v>
      </c>
      <c r="I915" s="22" t="s">
        <v>2583</v>
      </c>
      <c r="J915" s="78"/>
      <c r="K915" s="19"/>
      <c r="L915" s="19"/>
      <c r="M915" s="19" t="s">
        <v>2583</v>
      </c>
      <c r="N915" s="56">
        <v>270</v>
      </c>
      <c r="O915" s="21"/>
    </row>
    <row r="916" spans="1:15" x14ac:dyDescent="0.25">
      <c r="A916" s="66" t="s">
        <v>1252</v>
      </c>
      <c r="B916" s="67" t="s">
        <v>1253</v>
      </c>
      <c r="C916" s="66" t="s">
        <v>1363</v>
      </c>
      <c r="D916" s="67" t="s">
        <v>2406</v>
      </c>
      <c r="E916" s="35">
        <v>0.22826086956521738</v>
      </c>
      <c r="F916" s="35"/>
      <c r="G916" s="23" t="s">
        <v>2583</v>
      </c>
      <c r="H916" s="73" t="s">
        <v>2584</v>
      </c>
      <c r="I916" s="22" t="s">
        <v>2583</v>
      </c>
      <c r="J916" s="78"/>
      <c r="K916" s="19"/>
      <c r="L916" s="19"/>
      <c r="M916" s="19" t="s">
        <v>2583</v>
      </c>
      <c r="N916" s="56">
        <v>200</v>
      </c>
      <c r="O916" s="21"/>
    </row>
    <row r="917" spans="1:15" x14ac:dyDescent="0.25">
      <c r="A917" s="66" t="s">
        <v>1252</v>
      </c>
      <c r="B917" s="67" t="s">
        <v>1253</v>
      </c>
      <c r="C917" s="66" t="s">
        <v>1375</v>
      </c>
      <c r="D917" s="67" t="s">
        <v>2407</v>
      </c>
      <c r="E917" s="35">
        <v>0.25510204081632654</v>
      </c>
      <c r="F917" s="35"/>
      <c r="G917" s="23" t="s">
        <v>2584</v>
      </c>
      <c r="H917" s="73" t="s">
        <v>2583</v>
      </c>
      <c r="I917" s="22" t="s">
        <v>2583</v>
      </c>
      <c r="J917" s="78"/>
      <c r="K917" s="19"/>
      <c r="L917" s="19"/>
      <c r="M917" s="19" t="s">
        <v>2583</v>
      </c>
      <c r="N917" s="56">
        <v>104</v>
      </c>
      <c r="O917" s="21"/>
    </row>
    <row r="918" spans="1:15" x14ac:dyDescent="0.25">
      <c r="A918" s="66" t="s">
        <v>1252</v>
      </c>
      <c r="B918" s="67" t="s">
        <v>1253</v>
      </c>
      <c r="C918" s="66" t="s">
        <v>1361</v>
      </c>
      <c r="D918" s="67" t="s">
        <v>2408</v>
      </c>
      <c r="E918" s="35">
        <v>0.44680851063829785</v>
      </c>
      <c r="F918" s="35"/>
      <c r="G918" s="23" t="s">
        <v>2584</v>
      </c>
      <c r="H918" s="73" t="s">
        <v>2583</v>
      </c>
      <c r="I918" s="22" t="s">
        <v>2583</v>
      </c>
      <c r="J918" s="78"/>
      <c r="K918" s="19"/>
      <c r="L918" s="19"/>
      <c r="M918" s="19" t="s">
        <v>2583</v>
      </c>
      <c r="N918" s="56">
        <v>52</v>
      </c>
      <c r="O918" s="21"/>
    </row>
    <row r="919" spans="1:15" x14ac:dyDescent="0.25">
      <c r="A919" s="66" t="s">
        <v>1254</v>
      </c>
      <c r="B919" s="67" t="s">
        <v>1255</v>
      </c>
      <c r="C919" s="66" t="s">
        <v>1402</v>
      </c>
      <c r="D919" s="67" t="s">
        <v>2409</v>
      </c>
      <c r="E919" s="35">
        <v>0.47761194029850745</v>
      </c>
      <c r="F919" s="35"/>
      <c r="G919" s="23" t="s">
        <v>2584</v>
      </c>
      <c r="H919" s="73" t="s">
        <v>2583</v>
      </c>
      <c r="I919" s="22" t="s">
        <v>2583</v>
      </c>
      <c r="J919" s="78"/>
      <c r="K919" s="19"/>
      <c r="L919" s="19"/>
      <c r="M919" s="19" t="s">
        <v>2583</v>
      </c>
      <c r="N919" s="56">
        <v>327</v>
      </c>
      <c r="O919" s="21"/>
    </row>
    <row r="920" spans="1:15" x14ac:dyDescent="0.25">
      <c r="A920" s="66" t="s">
        <v>1254</v>
      </c>
      <c r="B920" s="67" t="s">
        <v>1255</v>
      </c>
      <c r="C920" s="66" t="s">
        <v>1363</v>
      </c>
      <c r="D920" s="67" t="s">
        <v>2410</v>
      </c>
      <c r="E920" s="35">
        <v>0.24782608695652175</v>
      </c>
      <c r="F920" s="35"/>
      <c r="G920" s="23" t="s">
        <v>2583</v>
      </c>
      <c r="H920" s="73" t="s">
        <v>2584</v>
      </c>
      <c r="I920" s="22" t="s">
        <v>2583</v>
      </c>
      <c r="J920" s="78"/>
      <c r="K920" s="19"/>
      <c r="L920" s="19"/>
      <c r="M920" s="19" t="s">
        <v>2583</v>
      </c>
      <c r="N920" s="56">
        <v>243</v>
      </c>
      <c r="O920" s="21"/>
    </row>
    <row r="921" spans="1:15" x14ac:dyDescent="0.25">
      <c r="A921" s="66" t="s">
        <v>1254</v>
      </c>
      <c r="B921" s="67" t="s">
        <v>1255</v>
      </c>
      <c r="C921" s="66" t="s">
        <v>1382</v>
      </c>
      <c r="D921" s="67" t="s">
        <v>2411</v>
      </c>
      <c r="E921" s="35">
        <v>0.34274193548387094</v>
      </c>
      <c r="F921" s="35"/>
      <c r="G921" s="23" t="s">
        <v>2584</v>
      </c>
      <c r="H921" s="73" t="s">
        <v>2583</v>
      </c>
      <c r="I921" s="22" t="s">
        <v>2583</v>
      </c>
      <c r="J921" s="78"/>
      <c r="K921" s="19"/>
      <c r="L921" s="19"/>
      <c r="M921" s="19" t="s">
        <v>2583</v>
      </c>
      <c r="N921" s="56">
        <v>265</v>
      </c>
      <c r="O921" s="21"/>
    </row>
    <row r="922" spans="1:15" x14ac:dyDescent="0.25">
      <c r="A922" s="66" t="s">
        <v>1268</v>
      </c>
      <c r="B922" s="67" t="s">
        <v>1269</v>
      </c>
      <c r="C922" s="66" t="s">
        <v>1361</v>
      </c>
      <c r="D922" s="67" t="s">
        <v>2412</v>
      </c>
      <c r="E922" s="35">
        <v>0.35507246376811596</v>
      </c>
      <c r="F922" s="35"/>
      <c r="G922" s="23" t="s">
        <v>2584</v>
      </c>
      <c r="H922" s="73" t="s">
        <v>2583</v>
      </c>
      <c r="I922" s="22" t="s">
        <v>2583</v>
      </c>
      <c r="J922" s="78"/>
      <c r="K922" s="19"/>
      <c r="L922" s="19"/>
      <c r="M922" s="19" t="s">
        <v>2583</v>
      </c>
      <c r="N922" s="56">
        <v>136</v>
      </c>
      <c r="O922" s="21"/>
    </row>
    <row r="923" spans="1:15" x14ac:dyDescent="0.25">
      <c r="A923" s="66" t="s">
        <v>1268</v>
      </c>
      <c r="B923" s="67" t="s">
        <v>1269</v>
      </c>
      <c r="C923" s="66" t="s">
        <v>1363</v>
      </c>
      <c r="D923" s="67" t="s">
        <v>2413</v>
      </c>
      <c r="E923" s="35">
        <v>0.26666666666666666</v>
      </c>
      <c r="F923" s="35"/>
      <c r="G923" s="23" t="s">
        <v>2584</v>
      </c>
      <c r="H923" s="73" t="s">
        <v>2583</v>
      </c>
      <c r="I923" s="22" t="s">
        <v>2583</v>
      </c>
      <c r="J923" s="78"/>
      <c r="K923" s="19"/>
      <c r="L923" s="19"/>
      <c r="M923" s="19" t="s">
        <v>2583</v>
      </c>
      <c r="N923" s="56">
        <v>168</v>
      </c>
      <c r="O923" s="21"/>
    </row>
    <row r="924" spans="1:15" x14ac:dyDescent="0.25">
      <c r="A924" s="66" t="s">
        <v>1270</v>
      </c>
      <c r="B924" s="67" t="s">
        <v>1271</v>
      </c>
      <c r="C924" s="66" t="s">
        <v>1361</v>
      </c>
      <c r="D924" s="67" t="s">
        <v>2414</v>
      </c>
      <c r="E924" s="35">
        <v>0.42</v>
      </c>
      <c r="F924" s="35"/>
      <c r="G924" s="23" t="s">
        <v>2584</v>
      </c>
      <c r="H924" s="73" t="s">
        <v>2583</v>
      </c>
      <c r="I924" s="22" t="s">
        <v>2583</v>
      </c>
      <c r="J924" s="78"/>
      <c r="K924" s="19"/>
      <c r="L924" s="19"/>
      <c r="M924" s="19" t="s">
        <v>2583</v>
      </c>
      <c r="N924" s="56">
        <v>102</v>
      </c>
      <c r="O924" s="21"/>
    </row>
    <row r="925" spans="1:15" x14ac:dyDescent="0.25">
      <c r="A925" s="66" t="s">
        <v>1270</v>
      </c>
      <c r="B925" s="67" t="s">
        <v>1271</v>
      </c>
      <c r="C925" s="66" t="s">
        <v>1402</v>
      </c>
      <c r="D925" s="67" t="s">
        <v>2415</v>
      </c>
      <c r="E925" s="35">
        <v>0.31838565022421522</v>
      </c>
      <c r="F925" s="35"/>
      <c r="G925" s="23" t="s">
        <v>2584</v>
      </c>
      <c r="H925" s="73" t="s">
        <v>2583</v>
      </c>
      <c r="I925" s="22" t="s">
        <v>2583</v>
      </c>
      <c r="J925" s="78"/>
      <c r="K925" s="19"/>
      <c r="L925" s="19"/>
      <c r="M925" s="19" t="s">
        <v>2583</v>
      </c>
      <c r="N925" s="56">
        <v>219</v>
      </c>
      <c r="O925" s="21"/>
    </row>
    <row r="926" spans="1:15" x14ac:dyDescent="0.25">
      <c r="A926" s="66" t="s">
        <v>1270</v>
      </c>
      <c r="B926" s="67" t="s">
        <v>1271</v>
      </c>
      <c r="C926" s="66" t="s">
        <v>1363</v>
      </c>
      <c r="D926" s="67" t="s">
        <v>2416</v>
      </c>
      <c r="E926" s="35">
        <v>0.31693989071038253</v>
      </c>
      <c r="F926" s="35"/>
      <c r="G926" s="23" t="s">
        <v>2584</v>
      </c>
      <c r="H926" s="73" t="s">
        <v>2583</v>
      </c>
      <c r="I926" s="22" t="s">
        <v>2583</v>
      </c>
      <c r="J926" s="78"/>
      <c r="K926" s="19"/>
      <c r="L926" s="19"/>
      <c r="M926" s="19" t="s">
        <v>2583</v>
      </c>
      <c r="N926" s="56">
        <v>183</v>
      </c>
      <c r="O926" s="21"/>
    </row>
    <row r="927" spans="1:15" x14ac:dyDescent="0.25">
      <c r="A927" s="66" t="s">
        <v>1270</v>
      </c>
      <c r="B927" s="67" t="s">
        <v>1271</v>
      </c>
      <c r="C927" s="66" t="s">
        <v>1407</v>
      </c>
      <c r="D927" s="67" t="s">
        <v>2417</v>
      </c>
      <c r="E927" s="35">
        <v>0.2781954887218045</v>
      </c>
      <c r="F927" s="35"/>
      <c r="G927" s="23" t="s">
        <v>2584</v>
      </c>
      <c r="H927" s="73" t="s">
        <v>2583</v>
      </c>
      <c r="I927" s="22" t="s">
        <v>2583</v>
      </c>
      <c r="J927" s="78"/>
      <c r="K927" s="19"/>
      <c r="L927" s="19"/>
      <c r="M927" s="19" t="s">
        <v>2583</v>
      </c>
      <c r="N927" s="56">
        <v>143</v>
      </c>
      <c r="O927" s="21"/>
    </row>
    <row r="928" spans="1:15" x14ac:dyDescent="0.25">
      <c r="A928" s="66" t="s">
        <v>1274</v>
      </c>
      <c r="B928" s="67" t="s">
        <v>1275</v>
      </c>
      <c r="C928" s="66" t="s">
        <v>1363</v>
      </c>
      <c r="D928" s="67" t="s">
        <v>2418</v>
      </c>
      <c r="E928" s="35">
        <v>0.39413680781758959</v>
      </c>
      <c r="F928" s="35"/>
      <c r="G928" s="23" t="s">
        <v>2584</v>
      </c>
      <c r="H928" s="73" t="s">
        <v>2583</v>
      </c>
      <c r="I928" s="22" t="s">
        <v>2583</v>
      </c>
      <c r="J928" s="78"/>
      <c r="K928" s="19"/>
      <c r="L928" s="19"/>
      <c r="M928" s="19" t="s">
        <v>2583</v>
      </c>
      <c r="N928" s="56">
        <v>319</v>
      </c>
      <c r="O928" s="21"/>
    </row>
    <row r="929" spans="1:15" x14ac:dyDescent="0.25">
      <c r="A929" s="66" t="s">
        <v>1274</v>
      </c>
      <c r="B929" s="67" t="s">
        <v>1275</v>
      </c>
      <c r="C929" s="66" t="s">
        <v>1361</v>
      </c>
      <c r="D929" s="67" t="s">
        <v>1702</v>
      </c>
      <c r="E929" s="35">
        <v>0.50814332247557004</v>
      </c>
      <c r="F929" s="35"/>
      <c r="G929" s="23" t="s">
        <v>2584</v>
      </c>
      <c r="H929" s="73" t="s">
        <v>2583</v>
      </c>
      <c r="I929" s="22" t="s">
        <v>2583</v>
      </c>
      <c r="J929" s="78"/>
      <c r="K929" s="19"/>
      <c r="L929" s="19"/>
      <c r="M929" s="19" t="s">
        <v>2583</v>
      </c>
      <c r="N929" s="56">
        <v>324</v>
      </c>
      <c r="O929" s="21"/>
    </row>
    <row r="930" spans="1:15" x14ac:dyDescent="0.25">
      <c r="A930" s="66" t="s">
        <v>1278</v>
      </c>
      <c r="B930" s="67" t="s">
        <v>1279</v>
      </c>
      <c r="C930" s="66" t="s">
        <v>2419</v>
      </c>
      <c r="D930" s="67" t="s">
        <v>2420</v>
      </c>
      <c r="E930" s="35">
        <v>0.97</v>
      </c>
      <c r="F930" s="35"/>
      <c r="G930" s="23" t="s">
        <v>2584</v>
      </c>
      <c r="H930" s="73" t="s">
        <v>2583</v>
      </c>
      <c r="I930" s="22" t="s">
        <v>2585</v>
      </c>
      <c r="J930" s="78"/>
      <c r="K930" s="19"/>
      <c r="L930" s="19" t="s">
        <v>2582</v>
      </c>
      <c r="M930" s="19" t="s">
        <v>2585</v>
      </c>
      <c r="N930" s="56">
        <v>112</v>
      </c>
      <c r="O930" s="21"/>
    </row>
    <row r="931" spans="1:15" x14ac:dyDescent="0.25">
      <c r="A931" s="66" t="s">
        <v>1278</v>
      </c>
      <c r="B931" s="67" t="s">
        <v>1279</v>
      </c>
      <c r="C931" s="66" t="s">
        <v>2421</v>
      </c>
      <c r="D931" s="67" t="s">
        <v>2422</v>
      </c>
      <c r="E931" s="35">
        <v>0.70479704797047971</v>
      </c>
      <c r="F931" s="35"/>
      <c r="G931" s="23" t="s">
        <v>2584</v>
      </c>
      <c r="H931" s="73" t="s">
        <v>2583</v>
      </c>
      <c r="I931" s="22" t="s">
        <v>2585</v>
      </c>
      <c r="J931" s="78"/>
      <c r="K931" s="19"/>
      <c r="L931" s="19" t="s">
        <v>2582</v>
      </c>
      <c r="M931" s="19" t="s">
        <v>2585</v>
      </c>
      <c r="N931" s="56">
        <v>288</v>
      </c>
      <c r="O931" s="21"/>
    </row>
    <row r="932" spans="1:15" x14ac:dyDescent="0.25">
      <c r="A932" s="66" t="s">
        <v>1278</v>
      </c>
      <c r="B932" s="67" t="s">
        <v>1279</v>
      </c>
      <c r="C932" s="66" t="s">
        <v>2423</v>
      </c>
      <c r="D932" s="67" t="s">
        <v>2424</v>
      </c>
      <c r="E932" s="35">
        <v>0.68333333333333335</v>
      </c>
      <c r="F932" s="35"/>
      <c r="G932" s="23" t="s">
        <v>2584</v>
      </c>
      <c r="H932" s="73" t="s">
        <v>2583</v>
      </c>
      <c r="I932" s="22" t="s">
        <v>2585</v>
      </c>
      <c r="J932" s="78"/>
      <c r="K932" s="19"/>
      <c r="L932" s="19" t="s">
        <v>2582</v>
      </c>
      <c r="M932" s="19" t="s">
        <v>2585</v>
      </c>
      <c r="N932" s="56">
        <v>176</v>
      </c>
      <c r="O932" s="21"/>
    </row>
    <row r="933" spans="1:15" x14ac:dyDescent="0.25">
      <c r="A933" s="66" t="s">
        <v>1278</v>
      </c>
      <c r="B933" s="67" t="s">
        <v>1279</v>
      </c>
      <c r="C933" s="66" t="s">
        <v>2425</v>
      </c>
      <c r="D933" s="67" t="s">
        <v>2426</v>
      </c>
      <c r="E933" s="35">
        <v>0.74747474747474751</v>
      </c>
      <c r="F933" s="35"/>
      <c r="G933" s="23" t="s">
        <v>2584</v>
      </c>
      <c r="H933" s="73" t="s">
        <v>2583</v>
      </c>
      <c r="I933" s="22" t="s">
        <v>2585</v>
      </c>
      <c r="J933" s="78"/>
      <c r="K933" s="19"/>
      <c r="L933" s="19" t="s">
        <v>2582</v>
      </c>
      <c r="M933" s="19" t="s">
        <v>2585</v>
      </c>
      <c r="N933" s="56">
        <v>304</v>
      </c>
      <c r="O933" s="21"/>
    </row>
    <row r="934" spans="1:15" x14ac:dyDescent="0.25">
      <c r="A934" s="66" t="s">
        <v>1278</v>
      </c>
      <c r="B934" s="67" t="s">
        <v>1279</v>
      </c>
      <c r="C934" s="66" t="s">
        <v>2222</v>
      </c>
      <c r="D934" s="67" t="s">
        <v>2427</v>
      </c>
      <c r="E934" s="35">
        <v>0.81300813008130079</v>
      </c>
      <c r="F934" s="35"/>
      <c r="G934" s="23" t="s">
        <v>2584</v>
      </c>
      <c r="H934" s="73" t="s">
        <v>2583</v>
      </c>
      <c r="I934" s="22" t="s">
        <v>2585</v>
      </c>
      <c r="J934" s="78"/>
      <c r="K934" s="19"/>
      <c r="L934" s="19" t="s">
        <v>2582</v>
      </c>
      <c r="M934" s="19" t="s">
        <v>2585</v>
      </c>
      <c r="N934" s="56">
        <v>329</v>
      </c>
      <c r="O934" s="21"/>
    </row>
    <row r="935" spans="1:15" x14ac:dyDescent="0.25">
      <c r="A935" s="66" t="s">
        <v>1278</v>
      </c>
      <c r="B935" s="67" t="s">
        <v>1279</v>
      </c>
      <c r="C935" s="66" t="s">
        <v>2428</v>
      </c>
      <c r="D935" s="67" t="s">
        <v>2429</v>
      </c>
      <c r="E935" s="35">
        <v>0.41666666666666669</v>
      </c>
      <c r="F935" s="35"/>
      <c r="G935" s="23" t="s">
        <v>2584</v>
      </c>
      <c r="H935" s="73" t="s">
        <v>2583</v>
      </c>
      <c r="I935" s="22" t="s">
        <v>2585</v>
      </c>
      <c r="J935" s="78"/>
      <c r="K935" s="19"/>
      <c r="L935" s="19" t="s">
        <v>2582</v>
      </c>
      <c r="M935" s="19" t="s">
        <v>2583</v>
      </c>
      <c r="N935" s="56">
        <v>31</v>
      </c>
      <c r="O935" s="21"/>
    </row>
    <row r="936" spans="1:15" x14ac:dyDescent="0.25">
      <c r="A936" s="66" t="s">
        <v>1278</v>
      </c>
      <c r="B936" s="67" t="s">
        <v>1279</v>
      </c>
      <c r="C936" s="66" t="s">
        <v>1468</v>
      </c>
      <c r="D936" s="67" t="s">
        <v>2430</v>
      </c>
      <c r="E936" s="35">
        <v>0.90361445783132532</v>
      </c>
      <c r="F936" s="35"/>
      <c r="G936" s="23" t="s">
        <v>2584</v>
      </c>
      <c r="H936" s="73" t="s">
        <v>2583</v>
      </c>
      <c r="I936" s="22" t="s">
        <v>2585</v>
      </c>
      <c r="J936" s="78"/>
      <c r="K936" s="19"/>
      <c r="L936" s="19" t="s">
        <v>2582</v>
      </c>
      <c r="M936" s="19" t="s">
        <v>2585</v>
      </c>
      <c r="N936" s="56">
        <v>230</v>
      </c>
      <c r="O936" s="21"/>
    </row>
    <row r="937" spans="1:15" x14ac:dyDescent="0.25">
      <c r="A937" s="66" t="s">
        <v>1278</v>
      </c>
      <c r="B937" s="67" t="s">
        <v>1279</v>
      </c>
      <c r="C937" s="66" t="s">
        <v>1456</v>
      </c>
      <c r="D937" s="67" t="s">
        <v>2431</v>
      </c>
      <c r="E937" s="35">
        <v>0.93283582089552242</v>
      </c>
      <c r="F937" s="35"/>
      <c r="G937" s="23" t="s">
        <v>2584</v>
      </c>
      <c r="H937" s="73" t="s">
        <v>2583</v>
      </c>
      <c r="I937" s="22" t="s">
        <v>2585</v>
      </c>
      <c r="J937" s="78"/>
      <c r="K937" s="19"/>
      <c r="L937" s="19" t="s">
        <v>2582</v>
      </c>
      <c r="M937" s="19" t="s">
        <v>2585</v>
      </c>
      <c r="N937" s="56">
        <v>130</v>
      </c>
      <c r="O937" s="21"/>
    </row>
    <row r="938" spans="1:15" x14ac:dyDescent="0.25">
      <c r="A938" s="66" t="s">
        <v>1278</v>
      </c>
      <c r="B938" s="67" t="s">
        <v>1279</v>
      </c>
      <c r="C938" s="66" t="s">
        <v>2211</v>
      </c>
      <c r="D938" s="67" t="s">
        <v>2274</v>
      </c>
      <c r="E938" s="35">
        <v>0.46086956521739131</v>
      </c>
      <c r="F938" s="35"/>
      <c r="G938" s="23" t="s">
        <v>2584</v>
      </c>
      <c r="H938" s="73" t="s">
        <v>2583</v>
      </c>
      <c r="I938" s="22" t="s">
        <v>2585</v>
      </c>
      <c r="J938" s="78"/>
      <c r="K938" s="19"/>
      <c r="L938" s="19" t="s">
        <v>2582</v>
      </c>
      <c r="M938" s="19" t="s">
        <v>2585</v>
      </c>
      <c r="N938" s="56">
        <v>350</v>
      </c>
      <c r="O938" s="21"/>
    </row>
    <row r="939" spans="1:15" x14ac:dyDescent="0.25">
      <c r="A939" s="66" t="s">
        <v>1278</v>
      </c>
      <c r="B939" s="67" t="s">
        <v>1279</v>
      </c>
      <c r="C939" s="66" t="s">
        <v>1454</v>
      </c>
      <c r="D939" s="67" t="s">
        <v>2432</v>
      </c>
      <c r="E939" s="35">
        <v>0.40588235294117647</v>
      </c>
      <c r="F939" s="35"/>
      <c r="G939" s="23" t="s">
        <v>2584</v>
      </c>
      <c r="H939" s="73" t="s">
        <v>2583</v>
      </c>
      <c r="I939" s="22" t="s">
        <v>2585</v>
      </c>
      <c r="J939" s="78"/>
      <c r="K939" s="19"/>
      <c r="L939" s="19" t="s">
        <v>2582</v>
      </c>
      <c r="M939" s="19" t="s">
        <v>2585</v>
      </c>
      <c r="N939" s="56">
        <v>349</v>
      </c>
      <c r="O939" s="21"/>
    </row>
    <row r="940" spans="1:15" x14ac:dyDescent="0.25">
      <c r="A940" s="66" t="s">
        <v>1278</v>
      </c>
      <c r="B940" s="67" t="s">
        <v>1279</v>
      </c>
      <c r="C940" s="66" t="s">
        <v>2433</v>
      </c>
      <c r="D940" s="67" t="s">
        <v>2434</v>
      </c>
      <c r="E940" s="35">
        <v>0.72499999999999998</v>
      </c>
      <c r="F940" s="35"/>
      <c r="G940" s="23" t="s">
        <v>2584</v>
      </c>
      <c r="H940" s="73" t="s">
        <v>2583</v>
      </c>
      <c r="I940" s="22" t="s">
        <v>2585</v>
      </c>
      <c r="J940" s="78"/>
      <c r="K940" s="19"/>
      <c r="L940" s="19" t="s">
        <v>2582</v>
      </c>
      <c r="M940" s="19" t="s">
        <v>2585</v>
      </c>
      <c r="N940" s="56">
        <v>241</v>
      </c>
      <c r="O940" s="21"/>
    </row>
    <row r="941" spans="1:15" x14ac:dyDescent="0.25">
      <c r="A941" s="66" t="s">
        <v>1278</v>
      </c>
      <c r="B941" s="67" t="s">
        <v>1279</v>
      </c>
      <c r="C941" s="66" t="s">
        <v>1814</v>
      </c>
      <c r="D941" s="67" t="s">
        <v>2435</v>
      </c>
      <c r="E941" s="35">
        <v>0.76902173913043481</v>
      </c>
      <c r="F941" s="35"/>
      <c r="G941" s="23" t="s">
        <v>2584</v>
      </c>
      <c r="H941" s="73" t="s">
        <v>2583</v>
      </c>
      <c r="I941" s="22" t="s">
        <v>2585</v>
      </c>
      <c r="J941" s="78"/>
      <c r="K941" s="19"/>
      <c r="L941" s="19" t="s">
        <v>2582</v>
      </c>
      <c r="M941" s="19" t="s">
        <v>2585</v>
      </c>
      <c r="N941" s="56">
        <v>391</v>
      </c>
      <c r="O941" s="21"/>
    </row>
    <row r="942" spans="1:15" x14ac:dyDescent="0.25">
      <c r="A942" s="66" t="s">
        <v>1278</v>
      </c>
      <c r="B942" s="67" t="s">
        <v>1279</v>
      </c>
      <c r="C942" s="66" t="s">
        <v>2436</v>
      </c>
      <c r="D942" s="67" t="s">
        <v>2437</v>
      </c>
      <c r="E942" s="35">
        <v>0.47892720306513409</v>
      </c>
      <c r="F942" s="35"/>
      <c r="G942" s="23" t="s">
        <v>2584</v>
      </c>
      <c r="H942" s="73" t="s">
        <v>2583</v>
      </c>
      <c r="I942" s="22" t="s">
        <v>2585</v>
      </c>
      <c r="J942" s="78"/>
      <c r="K942" s="19"/>
      <c r="L942" s="19" t="s">
        <v>2582</v>
      </c>
      <c r="M942" s="19" t="s">
        <v>2585</v>
      </c>
      <c r="N942" s="56">
        <v>266</v>
      </c>
      <c r="O942" s="21"/>
    </row>
    <row r="943" spans="1:15" x14ac:dyDescent="0.25">
      <c r="A943" s="66" t="s">
        <v>1278</v>
      </c>
      <c r="B943" s="67" t="s">
        <v>1279</v>
      </c>
      <c r="C943" s="66" t="s">
        <v>2297</v>
      </c>
      <c r="D943" s="67" t="s">
        <v>2438</v>
      </c>
      <c r="E943" s="35">
        <v>0.67582417582417587</v>
      </c>
      <c r="F943" s="35"/>
      <c r="G943" s="23" t="s">
        <v>2584</v>
      </c>
      <c r="H943" s="73" t="s">
        <v>2583</v>
      </c>
      <c r="I943" s="22" t="s">
        <v>2585</v>
      </c>
      <c r="J943" s="78"/>
      <c r="K943" s="19"/>
      <c r="L943" s="19" t="s">
        <v>2582</v>
      </c>
      <c r="M943" s="19" t="s">
        <v>2585</v>
      </c>
      <c r="N943" s="56">
        <v>363</v>
      </c>
      <c r="O943" s="21"/>
    </row>
    <row r="944" spans="1:15" x14ac:dyDescent="0.25">
      <c r="A944" s="66" t="s">
        <v>1278</v>
      </c>
      <c r="B944" s="67" t="s">
        <v>1279</v>
      </c>
      <c r="C944" s="66" t="s">
        <v>1470</v>
      </c>
      <c r="D944" s="67" t="s">
        <v>2439</v>
      </c>
      <c r="E944" s="35">
        <v>0.85135135135135132</v>
      </c>
      <c r="F944" s="35"/>
      <c r="G944" s="23" t="s">
        <v>2584</v>
      </c>
      <c r="H944" s="73" t="s">
        <v>2583</v>
      </c>
      <c r="I944" s="22" t="s">
        <v>2585</v>
      </c>
      <c r="J944" s="78"/>
      <c r="K944" s="19"/>
      <c r="L944" s="19" t="s">
        <v>2582</v>
      </c>
      <c r="M944" s="19" t="s">
        <v>2585</v>
      </c>
      <c r="N944" s="56">
        <v>215</v>
      </c>
      <c r="O944" s="21"/>
    </row>
    <row r="945" spans="1:15" x14ac:dyDescent="0.25">
      <c r="A945" s="66" t="s">
        <v>1278</v>
      </c>
      <c r="B945" s="67" t="s">
        <v>1279</v>
      </c>
      <c r="C945" s="66" t="s">
        <v>2440</v>
      </c>
      <c r="D945" s="67" t="s">
        <v>2441</v>
      </c>
      <c r="E945" s="35">
        <v>0.54430379746835444</v>
      </c>
      <c r="F945" s="35"/>
      <c r="G945" s="23" t="s">
        <v>2584</v>
      </c>
      <c r="H945" s="73" t="s">
        <v>2583</v>
      </c>
      <c r="I945" s="22" t="s">
        <v>2585</v>
      </c>
      <c r="J945" s="78"/>
      <c r="K945" s="19"/>
      <c r="L945" s="19" t="s">
        <v>2582</v>
      </c>
      <c r="M945" s="19" t="s">
        <v>2585</v>
      </c>
      <c r="N945" s="56">
        <v>81</v>
      </c>
      <c r="O945" s="21"/>
    </row>
    <row r="946" spans="1:15" x14ac:dyDescent="0.25">
      <c r="A946" s="66" t="s">
        <v>1278</v>
      </c>
      <c r="B946" s="67" t="s">
        <v>1279</v>
      </c>
      <c r="C946" s="66" t="s">
        <v>2442</v>
      </c>
      <c r="D946" s="67" t="s">
        <v>2443</v>
      </c>
      <c r="E946" s="35">
        <v>0.65606936416184969</v>
      </c>
      <c r="F946" s="35"/>
      <c r="G946" s="23" t="s">
        <v>2584</v>
      </c>
      <c r="H946" s="73" t="s">
        <v>2583</v>
      </c>
      <c r="I946" s="22" t="s">
        <v>2585</v>
      </c>
      <c r="J946" s="78"/>
      <c r="K946" s="19"/>
      <c r="L946" s="19" t="s">
        <v>2582</v>
      </c>
      <c r="M946" s="19" t="s">
        <v>2585</v>
      </c>
      <c r="N946" s="56">
        <v>350</v>
      </c>
      <c r="O946" s="21"/>
    </row>
    <row r="947" spans="1:15" x14ac:dyDescent="0.25">
      <c r="A947" s="66" t="s">
        <v>1278</v>
      </c>
      <c r="B947" s="67" t="s">
        <v>1279</v>
      </c>
      <c r="C947" s="66" t="s">
        <v>2444</v>
      </c>
      <c r="D947" s="67" t="s">
        <v>2445</v>
      </c>
      <c r="E947" s="35">
        <v>0.6013289036544851</v>
      </c>
      <c r="F947" s="35"/>
      <c r="G947" s="23" t="s">
        <v>2584</v>
      </c>
      <c r="H947" s="73" t="s">
        <v>2583</v>
      </c>
      <c r="I947" s="22" t="s">
        <v>2585</v>
      </c>
      <c r="J947" s="78"/>
      <c r="K947" s="19"/>
      <c r="L947" s="19" t="s">
        <v>2582</v>
      </c>
      <c r="M947" s="19" t="s">
        <v>2585</v>
      </c>
      <c r="N947" s="56">
        <v>310</v>
      </c>
      <c r="O947" s="21"/>
    </row>
    <row r="948" spans="1:15" x14ac:dyDescent="0.25">
      <c r="A948" s="66" t="s">
        <v>1278</v>
      </c>
      <c r="B948" s="67" t="s">
        <v>1279</v>
      </c>
      <c r="C948" s="66" t="s">
        <v>2446</v>
      </c>
      <c r="D948" s="67" t="s">
        <v>2447</v>
      </c>
      <c r="E948" s="35">
        <v>0.78205128205128205</v>
      </c>
      <c r="F948" s="35"/>
      <c r="G948" s="23" t="s">
        <v>2584</v>
      </c>
      <c r="H948" s="73" t="s">
        <v>2583</v>
      </c>
      <c r="I948" s="22" t="s">
        <v>2585</v>
      </c>
      <c r="J948" s="78"/>
      <c r="K948" s="19"/>
      <c r="L948" s="19" t="s">
        <v>2582</v>
      </c>
      <c r="M948" s="19" t="s">
        <v>2585</v>
      </c>
      <c r="N948" s="56">
        <v>315</v>
      </c>
      <c r="O948" s="21"/>
    </row>
    <row r="949" spans="1:15" x14ac:dyDescent="0.25">
      <c r="A949" s="66" t="s">
        <v>1278</v>
      </c>
      <c r="B949" s="67" t="s">
        <v>1279</v>
      </c>
      <c r="C949" s="66" t="s">
        <v>2448</v>
      </c>
      <c r="D949" s="67" t="s">
        <v>2449</v>
      </c>
      <c r="E949" s="35">
        <v>0.83333333333333337</v>
      </c>
      <c r="F949" s="35"/>
      <c r="G949" s="23" t="s">
        <v>2584</v>
      </c>
      <c r="H949" s="73" t="s">
        <v>2583</v>
      </c>
      <c r="I949" s="22" t="s">
        <v>2585</v>
      </c>
      <c r="J949" s="78"/>
      <c r="K949" s="19"/>
      <c r="L949" s="19" t="s">
        <v>2582</v>
      </c>
      <c r="M949" s="19" t="s">
        <v>2585</v>
      </c>
      <c r="N949" s="56">
        <v>49</v>
      </c>
      <c r="O949" s="21"/>
    </row>
    <row r="950" spans="1:15" x14ac:dyDescent="0.25">
      <c r="A950" s="66" t="s">
        <v>1278</v>
      </c>
      <c r="B950" s="67" t="s">
        <v>1279</v>
      </c>
      <c r="C950" s="66" t="s">
        <v>2450</v>
      </c>
      <c r="D950" s="67" t="s">
        <v>2451</v>
      </c>
      <c r="E950" s="35">
        <v>0.70454545454545459</v>
      </c>
      <c r="F950" s="35"/>
      <c r="G950" s="23" t="s">
        <v>2584</v>
      </c>
      <c r="H950" s="73" t="s">
        <v>2583</v>
      </c>
      <c r="I950" s="22" t="s">
        <v>2585</v>
      </c>
      <c r="J950" s="78"/>
      <c r="K950" s="19"/>
      <c r="L950" s="19" t="s">
        <v>2582</v>
      </c>
      <c r="M950" s="19" t="s">
        <v>2585</v>
      </c>
      <c r="N950" s="56">
        <v>43</v>
      </c>
      <c r="O950" s="21"/>
    </row>
    <row r="951" spans="1:15" x14ac:dyDescent="0.25">
      <c r="A951" s="66" t="s">
        <v>1278</v>
      </c>
      <c r="B951" s="67" t="s">
        <v>1279</v>
      </c>
      <c r="C951" s="66" t="s">
        <v>2452</v>
      </c>
      <c r="D951" s="67" t="s">
        <v>2453</v>
      </c>
      <c r="E951" s="35">
        <v>0.81463414634146336</v>
      </c>
      <c r="F951" s="35"/>
      <c r="G951" s="23" t="s">
        <v>2584</v>
      </c>
      <c r="H951" s="73" t="s">
        <v>2583</v>
      </c>
      <c r="I951" s="22" t="s">
        <v>2585</v>
      </c>
      <c r="J951" s="78"/>
      <c r="K951" s="19"/>
      <c r="L951" s="19" t="s">
        <v>2582</v>
      </c>
      <c r="M951" s="19" t="s">
        <v>2585</v>
      </c>
      <c r="N951" s="56">
        <v>196</v>
      </c>
      <c r="O951" s="21"/>
    </row>
    <row r="952" spans="1:15" x14ac:dyDescent="0.25">
      <c r="A952" s="66" t="s">
        <v>1278</v>
      </c>
      <c r="B952" s="67" t="s">
        <v>1279</v>
      </c>
      <c r="C952" s="66" t="s">
        <v>2454</v>
      </c>
      <c r="D952" s="67" t="s">
        <v>2455</v>
      </c>
      <c r="E952" s="35">
        <v>0.78284182305630023</v>
      </c>
      <c r="F952" s="35"/>
      <c r="G952" s="23" t="s">
        <v>2584</v>
      </c>
      <c r="H952" s="73" t="s">
        <v>2583</v>
      </c>
      <c r="I952" s="22" t="s">
        <v>2585</v>
      </c>
      <c r="J952" s="78"/>
      <c r="K952" s="19"/>
      <c r="L952" s="19" t="s">
        <v>2582</v>
      </c>
      <c r="M952" s="19" t="s">
        <v>2585</v>
      </c>
      <c r="N952" s="56">
        <v>620</v>
      </c>
      <c r="O952" s="21"/>
    </row>
    <row r="953" spans="1:15" x14ac:dyDescent="0.25">
      <c r="A953" s="66" t="s">
        <v>1278</v>
      </c>
      <c r="B953" s="67" t="s">
        <v>1279</v>
      </c>
      <c r="C953" s="66" t="s">
        <v>1868</v>
      </c>
      <c r="D953" s="67" t="s">
        <v>2456</v>
      </c>
      <c r="E953" s="35">
        <v>0.59759036144578315</v>
      </c>
      <c r="F953" s="35"/>
      <c r="G953" s="23" t="s">
        <v>2584</v>
      </c>
      <c r="H953" s="73" t="s">
        <v>2583</v>
      </c>
      <c r="I953" s="22" t="s">
        <v>2585</v>
      </c>
      <c r="J953" s="78"/>
      <c r="K953" s="19"/>
      <c r="L953" s="19" t="s">
        <v>2582</v>
      </c>
      <c r="M953" s="19" t="s">
        <v>2585</v>
      </c>
      <c r="N953" s="56">
        <v>917</v>
      </c>
      <c r="O953" s="21"/>
    </row>
    <row r="954" spans="1:15" x14ac:dyDescent="0.25">
      <c r="A954" s="66" t="s">
        <v>1278</v>
      </c>
      <c r="B954" s="67" t="s">
        <v>1279</v>
      </c>
      <c r="C954" s="66" t="s">
        <v>2457</v>
      </c>
      <c r="D954" s="67" t="s">
        <v>2458</v>
      </c>
      <c r="E954" s="35">
        <v>0.82285714285714284</v>
      </c>
      <c r="F954" s="35"/>
      <c r="G954" s="23" t="s">
        <v>2584</v>
      </c>
      <c r="H954" s="73" t="s">
        <v>2583</v>
      </c>
      <c r="I954" s="22" t="s">
        <v>2585</v>
      </c>
      <c r="J954" s="78"/>
      <c r="K954" s="19"/>
      <c r="L954" s="19" t="s">
        <v>2582</v>
      </c>
      <c r="M954" s="19" t="s">
        <v>2585</v>
      </c>
      <c r="N954" s="56">
        <v>364</v>
      </c>
      <c r="O954" s="21"/>
    </row>
    <row r="955" spans="1:15" x14ac:dyDescent="0.25">
      <c r="A955" s="66" t="s">
        <v>1278</v>
      </c>
      <c r="B955" s="67" t="s">
        <v>1279</v>
      </c>
      <c r="C955" s="66" t="s">
        <v>1697</v>
      </c>
      <c r="D955" s="67" t="s">
        <v>2459</v>
      </c>
      <c r="E955" s="35">
        <v>0.76271186440677963</v>
      </c>
      <c r="F955" s="35"/>
      <c r="G955" s="23" t="s">
        <v>2584</v>
      </c>
      <c r="H955" s="73" t="s">
        <v>2583</v>
      </c>
      <c r="I955" s="22" t="s">
        <v>2585</v>
      </c>
      <c r="J955" s="78"/>
      <c r="K955" s="19"/>
      <c r="L955" s="19" t="s">
        <v>2582</v>
      </c>
      <c r="M955" s="19" t="s">
        <v>2585</v>
      </c>
      <c r="N955" s="56">
        <v>230</v>
      </c>
      <c r="O955" s="21"/>
    </row>
    <row r="956" spans="1:15" x14ac:dyDescent="0.25">
      <c r="A956" s="66" t="s">
        <v>1278</v>
      </c>
      <c r="B956" s="67" t="s">
        <v>1279</v>
      </c>
      <c r="C956" s="66" t="s">
        <v>2460</v>
      </c>
      <c r="D956" s="67" t="s">
        <v>2461</v>
      </c>
      <c r="E956" s="35">
        <v>0.73839662447257381</v>
      </c>
      <c r="F956" s="35"/>
      <c r="G956" s="23" t="s">
        <v>2584</v>
      </c>
      <c r="H956" s="73" t="s">
        <v>2583</v>
      </c>
      <c r="I956" s="22" t="s">
        <v>2585</v>
      </c>
      <c r="J956" s="78"/>
      <c r="K956" s="19"/>
      <c r="L956" s="19" t="s">
        <v>2582</v>
      </c>
      <c r="M956" s="19" t="s">
        <v>2585</v>
      </c>
      <c r="N956" s="56">
        <v>226</v>
      </c>
      <c r="O956" s="21"/>
    </row>
    <row r="957" spans="1:15" x14ac:dyDescent="0.25">
      <c r="A957" s="66" t="s">
        <v>1278</v>
      </c>
      <c r="B957" s="67" t="s">
        <v>1279</v>
      </c>
      <c r="C957" s="66" t="s">
        <v>2462</v>
      </c>
      <c r="D957" s="67" t="s">
        <v>2463</v>
      </c>
      <c r="E957" s="35">
        <v>0.65652173913043477</v>
      </c>
      <c r="F957" s="35"/>
      <c r="G957" s="23" t="s">
        <v>2584</v>
      </c>
      <c r="H957" s="73" t="s">
        <v>2583</v>
      </c>
      <c r="I957" s="22" t="s">
        <v>2585</v>
      </c>
      <c r="J957" s="78"/>
      <c r="K957" s="19"/>
      <c r="L957" s="19" t="s">
        <v>2582</v>
      </c>
      <c r="M957" s="19" t="s">
        <v>2585</v>
      </c>
      <c r="N957" s="56">
        <v>225</v>
      </c>
      <c r="O957" s="21"/>
    </row>
    <row r="958" spans="1:15" x14ac:dyDescent="0.25">
      <c r="A958" s="66" t="s">
        <v>1278</v>
      </c>
      <c r="B958" s="67" t="s">
        <v>1279</v>
      </c>
      <c r="C958" s="66" t="s">
        <v>2464</v>
      </c>
      <c r="D958" s="67" t="s">
        <v>2465</v>
      </c>
      <c r="E958" s="35">
        <v>0.6216216216216216</v>
      </c>
      <c r="F958" s="35"/>
      <c r="G958" s="23" t="s">
        <v>2584</v>
      </c>
      <c r="H958" s="73" t="s">
        <v>2583</v>
      </c>
      <c r="I958" s="22" t="s">
        <v>2585</v>
      </c>
      <c r="J958" s="78"/>
      <c r="K958" s="19"/>
      <c r="L958" s="19" t="s">
        <v>2582</v>
      </c>
      <c r="M958" s="19" t="s">
        <v>2585</v>
      </c>
      <c r="N958" s="56">
        <v>112</v>
      </c>
      <c r="O958" s="21"/>
    </row>
    <row r="959" spans="1:15" x14ac:dyDescent="0.25">
      <c r="A959" s="66" t="s">
        <v>1278</v>
      </c>
      <c r="B959" s="67" t="s">
        <v>1279</v>
      </c>
      <c r="C959" s="66" t="s">
        <v>1477</v>
      </c>
      <c r="D959" s="67" t="s">
        <v>2466</v>
      </c>
      <c r="E959" s="35">
        <v>0.8</v>
      </c>
      <c r="F959" s="35"/>
      <c r="G959" s="23" t="s">
        <v>2584</v>
      </c>
      <c r="H959" s="73" t="s">
        <v>2583</v>
      </c>
      <c r="I959" s="22" t="s">
        <v>2585</v>
      </c>
      <c r="J959" s="78"/>
      <c r="K959" s="19"/>
      <c r="L959" s="19" t="s">
        <v>2582</v>
      </c>
      <c r="M959" s="19" t="s">
        <v>2585</v>
      </c>
      <c r="N959" s="56">
        <v>315</v>
      </c>
      <c r="O959" s="21"/>
    </row>
    <row r="960" spans="1:15" x14ac:dyDescent="0.25">
      <c r="A960" s="66" t="s">
        <v>1278</v>
      </c>
      <c r="B960" s="67" t="s">
        <v>1279</v>
      </c>
      <c r="C960" s="66" t="s">
        <v>1497</v>
      </c>
      <c r="D960" s="67" t="s">
        <v>1533</v>
      </c>
      <c r="E960" s="35">
        <v>0.82499999999999996</v>
      </c>
      <c r="F960" s="35"/>
      <c r="G960" s="23" t="s">
        <v>2584</v>
      </c>
      <c r="H960" s="73" t="s">
        <v>2583</v>
      </c>
      <c r="I960" s="22" t="s">
        <v>2585</v>
      </c>
      <c r="J960" s="78"/>
      <c r="K960" s="19"/>
      <c r="L960" s="19" t="s">
        <v>2582</v>
      </c>
      <c r="M960" s="19" t="s">
        <v>2585</v>
      </c>
      <c r="N960" s="56">
        <v>284</v>
      </c>
      <c r="O960" s="21"/>
    </row>
    <row r="961" spans="1:15" x14ac:dyDescent="0.25">
      <c r="A961" s="66" t="s">
        <v>1278</v>
      </c>
      <c r="B961" s="67" t="s">
        <v>1279</v>
      </c>
      <c r="C961" s="66" t="s">
        <v>1500</v>
      </c>
      <c r="D961" s="67" t="s">
        <v>2467</v>
      </c>
      <c r="E961" s="35">
        <v>0.87179487179487181</v>
      </c>
      <c r="F961" s="35"/>
      <c r="G961" s="23" t="s">
        <v>2584</v>
      </c>
      <c r="H961" s="73" t="s">
        <v>2583</v>
      </c>
      <c r="I961" s="22" t="s">
        <v>2585</v>
      </c>
      <c r="J961" s="78"/>
      <c r="K961" s="19"/>
      <c r="L961" s="19" t="s">
        <v>2582</v>
      </c>
      <c r="M961" s="19" t="s">
        <v>2585</v>
      </c>
      <c r="N961" s="56">
        <v>253</v>
      </c>
      <c r="O961" s="21"/>
    </row>
    <row r="962" spans="1:15" x14ac:dyDescent="0.25">
      <c r="A962" s="66" t="s">
        <v>1278</v>
      </c>
      <c r="B962" s="67" t="s">
        <v>1279</v>
      </c>
      <c r="C962" s="66" t="s">
        <v>1811</v>
      </c>
      <c r="D962" s="67" t="s">
        <v>2468</v>
      </c>
      <c r="E962" s="35">
        <v>0.81313131313131315</v>
      </c>
      <c r="F962" s="35"/>
      <c r="G962" s="23" t="s">
        <v>2584</v>
      </c>
      <c r="H962" s="73" t="s">
        <v>2583</v>
      </c>
      <c r="I962" s="22" t="s">
        <v>2585</v>
      </c>
      <c r="J962" s="78"/>
      <c r="K962" s="19"/>
      <c r="L962" s="19" t="s">
        <v>2582</v>
      </c>
      <c r="M962" s="19" t="s">
        <v>2585</v>
      </c>
      <c r="N962" s="56">
        <v>220</v>
      </c>
      <c r="O962" s="21"/>
    </row>
    <row r="963" spans="1:15" x14ac:dyDescent="0.25">
      <c r="A963" s="66" t="s">
        <v>1278</v>
      </c>
      <c r="B963" s="67" t="s">
        <v>1279</v>
      </c>
      <c r="C963" s="66" t="s">
        <v>2469</v>
      </c>
      <c r="D963" s="67" t="s">
        <v>2470</v>
      </c>
      <c r="E963" s="35">
        <v>0.6059850374064838</v>
      </c>
      <c r="F963" s="35"/>
      <c r="G963" s="23" t="s">
        <v>2584</v>
      </c>
      <c r="H963" s="73" t="s">
        <v>2583</v>
      </c>
      <c r="I963" s="22" t="s">
        <v>2585</v>
      </c>
      <c r="J963" s="78"/>
      <c r="K963" s="19"/>
      <c r="L963" s="19" t="s">
        <v>2582</v>
      </c>
      <c r="M963" s="19" t="s">
        <v>2585</v>
      </c>
      <c r="N963" s="56">
        <v>397</v>
      </c>
      <c r="O963" s="21"/>
    </row>
    <row r="964" spans="1:15" x14ac:dyDescent="0.25">
      <c r="A964" s="66" t="s">
        <v>1278</v>
      </c>
      <c r="B964" s="67" t="s">
        <v>1279</v>
      </c>
      <c r="C964" s="66" t="s">
        <v>2471</v>
      </c>
      <c r="D964" s="67" t="s">
        <v>2472</v>
      </c>
      <c r="E964" s="35">
        <v>0.66521739130434787</v>
      </c>
      <c r="F964" s="35"/>
      <c r="G964" s="23" t="s">
        <v>2584</v>
      </c>
      <c r="H964" s="73" t="s">
        <v>2583</v>
      </c>
      <c r="I964" s="22" t="s">
        <v>2585</v>
      </c>
      <c r="J964" s="78"/>
      <c r="K964" s="19"/>
      <c r="L964" s="19" t="s">
        <v>2582</v>
      </c>
      <c r="M964" s="19" t="s">
        <v>2585</v>
      </c>
      <c r="N964" s="56">
        <v>234</v>
      </c>
      <c r="O964" s="21"/>
    </row>
    <row r="965" spans="1:15" x14ac:dyDescent="0.25">
      <c r="A965" s="66" t="s">
        <v>1278</v>
      </c>
      <c r="B965" s="67" t="s">
        <v>1279</v>
      </c>
      <c r="C965" s="66" t="s">
        <v>2473</v>
      </c>
      <c r="D965" s="67" t="s">
        <v>2474</v>
      </c>
      <c r="E965" s="35">
        <v>0.39383561643835618</v>
      </c>
      <c r="F965" s="35"/>
      <c r="G965" s="23" t="s">
        <v>2584</v>
      </c>
      <c r="H965" s="73" t="s">
        <v>2583</v>
      </c>
      <c r="I965" s="22" t="s">
        <v>2585</v>
      </c>
      <c r="J965" s="78"/>
      <c r="K965" s="19"/>
      <c r="L965" s="19" t="s">
        <v>2582</v>
      </c>
      <c r="M965" s="19" t="s">
        <v>2585</v>
      </c>
      <c r="N965" s="56">
        <v>291</v>
      </c>
      <c r="O965" s="21"/>
    </row>
    <row r="966" spans="1:15" x14ac:dyDescent="0.25">
      <c r="A966" s="66" t="s">
        <v>1278</v>
      </c>
      <c r="B966" s="67" t="s">
        <v>1279</v>
      </c>
      <c r="C966" s="66" t="s">
        <v>2475</v>
      </c>
      <c r="D966" s="67" t="s">
        <v>2476</v>
      </c>
      <c r="E966" s="35">
        <v>0.26858513189448441</v>
      </c>
      <c r="F966" s="35"/>
      <c r="G966" s="23" t="s">
        <v>2584</v>
      </c>
      <c r="H966" s="73" t="s">
        <v>2583</v>
      </c>
      <c r="I966" s="22" t="s">
        <v>2585</v>
      </c>
      <c r="J966" s="78"/>
      <c r="K966" s="19"/>
      <c r="L966" s="19" t="s">
        <v>2582</v>
      </c>
      <c r="M966" s="19" t="s">
        <v>2585</v>
      </c>
      <c r="N966" s="56">
        <v>426</v>
      </c>
      <c r="O966" s="21"/>
    </row>
    <row r="967" spans="1:15" x14ac:dyDescent="0.25">
      <c r="A967" s="66" t="s">
        <v>1278</v>
      </c>
      <c r="B967" s="67" t="s">
        <v>1279</v>
      </c>
      <c r="C967" s="66" t="s">
        <v>1886</v>
      </c>
      <c r="D967" s="67" t="s">
        <v>2477</v>
      </c>
      <c r="E967" s="35">
        <v>0.82499999999999996</v>
      </c>
      <c r="F967" s="35"/>
      <c r="G967" s="23" t="s">
        <v>2584</v>
      </c>
      <c r="H967" s="73" t="s">
        <v>2583</v>
      </c>
      <c r="I967" s="22" t="s">
        <v>2585</v>
      </c>
      <c r="J967" s="78"/>
      <c r="K967" s="19"/>
      <c r="L967" s="19" t="s">
        <v>2582</v>
      </c>
      <c r="M967" s="19" t="s">
        <v>2585</v>
      </c>
      <c r="N967" s="56">
        <v>161</v>
      </c>
      <c r="O967" s="21"/>
    </row>
    <row r="968" spans="1:15" x14ac:dyDescent="0.25">
      <c r="A968" s="66" t="s">
        <v>1278</v>
      </c>
      <c r="B968" s="67" t="s">
        <v>1279</v>
      </c>
      <c r="C968" s="66" t="s">
        <v>2478</v>
      </c>
      <c r="D968" s="67" t="s">
        <v>2479</v>
      </c>
      <c r="E968" s="35">
        <v>0.77777777777777779</v>
      </c>
      <c r="F968" s="35"/>
      <c r="G968" s="23" t="s">
        <v>2584</v>
      </c>
      <c r="H968" s="73" t="s">
        <v>2583</v>
      </c>
      <c r="I968" s="22" t="s">
        <v>2585</v>
      </c>
      <c r="J968" s="78"/>
      <c r="K968" s="19"/>
      <c r="L968" s="19" t="s">
        <v>2582</v>
      </c>
      <c r="M968" s="19" t="s">
        <v>2585</v>
      </c>
      <c r="N968" s="56">
        <v>160</v>
      </c>
      <c r="O968" s="21"/>
    </row>
    <row r="969" spans="1:15" x14ac:dyDescent="0.25">
      <c r="A969" s="66" t="s">
        <v>1278</v>
      </c>
      <c r="B969" s="67" t="s">
        <v>1279</v>
      </c>
      <c r="C969" s="66" t="s">
        <v>2480</v>
      </c>
      <c r="D969" s="67" t="s">
        <v>2481</v>
      </c>
      <c r="E969" s="35">
        <v>0.58951965065502188</v>
      </c>
      <c r="F969" s="35"/>
      <c r="G969" s="23" t="s">
        <v>2584</v>
      </c>
      <c r="H969" s="73" t="s">
        <v>2583</v>
      </c>
      <c r="I969" s="22" t="s">
        <v>2585</v>
      </c>
      <c r="J969" s="78"/>
      <c r="K969" s="19"/>
      <c r="L969" s="19" t="s">
        <v>2582</v>
      </c>
      <c r="M969" s="19" t="s">
        <v>2585</v>
      </c>
      <c r="N969" s="56">
        <v>453</v>
      </c>
      <c r="O969" s="21"/>
    </row>
    <row r="970" spans="1:15" x14ac:dyDescent="0.25">
      <c r="A970" s="66" t="s">
        <v>1278</v>
      </c>
      <c r="B970" s="67" t="s">
        <v>1279</v>
      </c>
      <c r="C970" s="66" t="s">
        <v>2482</v>
      </c>
      <c r="D970" s="67" t="s">
        <v>2483</v>
      </c>
      <c r="E970" s="35">
        <v>0.71052631578947367</v>
      </c>
      <c r="F970" s="35"/>
      <c r="G970" s="23" t="s">
        <v>2584</v>
      </c>
      <c r="H970" s="73" t="s">
        <v>2583</v>
      </c>
      <c r="I970" s="22" t="s">
        <v>2585</v>
      </c>
      <c r="J970" s="78"/>
      <c r="K970" s="19"/>
      <c r="L970" s="19" t="s">
        <v>2582</v>
      </c>
      <c r="M970" s="19" t="s">
        <v>2585</v>
      </c>
      <c r="N970" s="56">
        <v>125</v>
      </c>
      <c r="O970" s="21"/>
    </row>
    <row r="971" spans="1:15" x14ac:dyDescent="0.25">
      <c r="A971" s="66" t="s">
        <v>1278</v>
      </c>
      <c r="B971" s="67" t="s">
        <v>1279</v>
      </c>
      <c r="C971" s="66" t="s">
        <v>2484</v>
      </c>
      <c r="D971" s="67" t="s">
        <v>2485</v>
      </c>
      <c r="E971" s="35">
        <v>0.55555555555555558</v>
      </c>
      <c r="F971" s="35"/>
      <c r="G971" s="23" t="s">
        <v>2584</v>
      </c>
      <c r="H971" s="73" t="s">
        <v>2583</v>
      </c>
      <c r="I971" s="22" t="s">
        <v>2585</v>
      </c>
      <c r="J971" s="78"/>
      <c r="K971" s="19"/>
      <c r="L971" s="19" t="s">
        <v>2582</v>
      </c>
      <c r="M971" s="19" t="s">
        <v>2585</v>
      </c>
      <c r="N971" s="56">
        <v>372</v>
      </c>
      <c r="O971" s="21"/>
    </row>
    <row r="972" spans="1:15" x14ac:dyDescent="0.25">
      <c r="A972" s="66" t="s">
        <v>1278</v>
      </c>
      <c r="B972" s="67" t="s">
        <v>1279</v>
      </c>
      <c r="C972" s="66" t="s">
        <v>2486</v>
      </c>
      <c r="D972" s="67" t="s">
        <v>2487</v>
      </c>
      <c r="E972" s="35">
        <v>0.88148148148148153</v>
      </c>
      <c r="F972" s="35"/>
      <c r="G972" s="23" t="s">
        <v>2584</v>
      </c>
      <c r="H972" s="73" t="s">
        <v>2583</v>
      </c>
      <c r="I972" s="22" t="s">
        <v>2585</v>
      </c>
      <c r="J972" s="78"/>
      <c r="K972" s="19"/>
      <c r="L972" s="19" t="s">
        <v>2582</v>
      </c>
      <c r="M972" s="19" t="s">
        <v>2585</v>
      </c>
      <c r="N972" s="56">
        <v>154</v>
      </c>
      <c r="O972" s="21"/>
    </row>
    <row r="973" spans="1:15" x14ac:dyDescent="0.25">
      <c r="A973" s="66" t="s">
        <v>1278</v>
      </c>
      <c r="B973" s="67" t="s">
        <v>1279</v>
      </c>
      <c r="C973" s="66" t="s">
        <v>2488</v>
      </c>
      <c r="D973" s="67" t="s">
        <v>2489</v>
      </c>
      <c r="E973" s="35">
        <v>0.61092150170648463</v>
      </c>
      <c r="F973" s="35"/>
      <c r="G973" s="23" t="s">
        <v>2584</v>
      </c>
      <c r="H973" s="73" t="s">
        <v>2583</v>
      </c>
      <c r="I973" s="22" t="s">
        <v>2585</v>
      </c>
      <c r="J973" s="78"/>
      <c r="K973" s="19"/>
      <c r="L973" s="19" t="s">
        <v>2582</v>
      </c>
      <c r="M973" s="19" t="s">
        <v>2585</v>
      </c>
      <c r="N973" s="56">
        <v>655</v>
      </c>
      <c r="O973" s="21"/>
    </row>
    <row r="974" spans="1:15" x14ac:dyDescent="0.25">
      <c r="A974" s="66" t="s">
        <v>1278</v>
      </c>
      <c r="B974" s="67" t="s">
        <v>1279</v>
      </c>
      <c r="C974" s="66" t="s">
        <v>1843</v>
      </c>
      <c r="D974" s="67" t="s">
        <v>2490</v>
      </c>
      <c r="E974" s="35">
        <v>0.62318840579710144</v>
      </c>
      <c r="F974" s="35"/>
      <c r="G974" s="23" t="s">
        <v>2584</v>
      </c>
      <c r="H974" s="73" t="s">
        <v>2583</v>
      </c>
      <c r="I974" s="22" t="s">
        <v>2585</v>
      </c>
      <c r="J974" s="78"/>
      <c r="K974" s="19"/>
      <c r="L974" s="19" t="s">
        <v>2582</v>
      </c>
      <c r="M974" s="19" t="s">
        <v>2585</v>
      </c>
      <c r="N974" s="56">
        <v>287</v>
      </c>
      <c r="O974" s="21"/>
    </row>
    <row r="975" spans="1:15" x14ac:dyDescent="0.25">
      <c r="A975" s="66" t="s">
        <v>1278</v>
      </c>
      <c r="B975" s="67" t="s">
        <v>1279</v>
      </c>
      <c r="C975" s="66" t="s">
        <v>2491</v>
      </c>
      <c r="D975" s="67" t="s">
        <v>2492</v>
      </c>
      <c r="E975" s="35">
        <v>0.68715083798882681</v>
      </c>
      <c r="F975" s="35"/>
      <c r="G975" s="23" t="s">
        <v>2584</v>
      </c>
      <c r="H975" s="73" t="s">
        <v>2583</v>
      </c>
      <c r="I975" s="22" t="s">
        <v>2585</v>
      </c>
      <c r="J975" s="78"/>
      <c r="K975" s="19"/>
      <c r="L975" s="19" t="s">
        <v>2582</v>
      </c>
      <c r="M975" s="19" t="s">
        <v>2585</v>
      </c>
      <c r="N975" s="56">
        <v>171</v>
      </c>
      <c r="O975" s="21"/>
    </row>
    <row r="976" spans="1:15" x14ac:dyDescent="0.25">
      <c r="A976" s="66" t="s">
        <v>1278</v>
      </c>
      <c r="B976" s="67" t="s">
        <v>1279</v>
      </c>
      <c r="C976" s="66" t="s">
        <v>2493</v>
      </c>
      <c r="D976" s="67" t="s">
        <v>2494</v>
      </c>
      <c r="E976" s="35">
        <v>0.56465517241379315</v>
      </c>
      <c r="F976" s="35"/>
      <c r="G976" s="23" t="s">
        <v>2584</v>
      </c>
      <c r="H976" s="73" t="s">
        <v>2583</v>
      </c>
      <c r="I976" s="22" t="s">
        <v>2585</v>
      </c>
      <c r="J976" s="78"/>
      <c r="K976" s="19"/>
      <c r="L976" s="19" t="s">
        <v>2582</v>
      </c>
      <c r="M976" s="19" t="s">
        <v>2585</v>
      </c>
      <c r="N976" s="56">
        <v>226</v>
      </c>
      <c r="O976" s="21"/>
    </row>
    <row r="977" spans="1:15" x14ac:dyDescent="0.25">
      <c r="A977" s="66" t="s">
        <v>1278</v>
      </c>
      <c r="B977" s="67" t="s">
        <v>1279</v>
      </c>
      <c r="C977" s="66" t="s">
        <v>2495</v>
      </c>
      <c r="D977" s="67" t="s">
        <v>2496</v>
      </c>
      <c r="E977" s="35">
        <v>0.16463414634146342</v>
      </c>
      <c r="F977" s="35"/>
      <c r="G977" s="23" t="s">
        <v>2583</v>
      </c>
      <c r="H977" s="73" t="s">
        <v>2584</v>
      </c>
      <c r="I977" s="22" t="s">
        <v>2585</v>
      </c>
      <c r="J977" s="78"/>
      <c r="K977" s="19"/>
      <c r="L977" s="19" t="s">
        <v>2582</v>
      </c>
      <c r="M977" s="19" t="s">
        <v>2585</v>
      </c>
      <c r="N977" s="56">
        <v>328</v>
      </c>
      <c r="O977" s="21"/>
    </row>
    <row r="978" spans="1:15" x14ac:dyDescent="0.25">
      <c r="A978" s="66" t="s">
        <v>1278</v>
      </c>
      <c r="B978" s="67" t="s">
        <v>1279</v>
      </c>
      <c r="C978" s="66" t="s">
        <v>2497</v>
      </c>
      <c r="D978" s="67" t="s">
        <v>2498</v>
      </c>
      <c r="E978" s="35">
        <v>0.43963553530751709</v>
      </c>
      <c r="F978" s="35"/>
      <c r="G978" s="23" t="s">
        <v>2584</v>
      </c>
      <c r="H978" s="73" t="s">
        <v>2583</v>
      </c>
      <c r="I978" s="22" t="s">
        <v>2585</v>
      </c>
      <c r="J978" s="78"/>
      <c r="K978" s="19"/>
      <c r="L978" s="19" t="s">
        <v>2582</v>
      </c>
      <c r="M978" s="19" t="s">
        <v>2585</v>
      </c>
      <c r="N978" s="56">
        <v>449</v>
      </c>
      <c r="O978" s="21"/>
    </row>
    <row r="979" spans="1:15" x14ac:dyDescent="0.25">
      <c r="A979" s="66" t="s">
        <v>1278</v>
      </c>
      <c r="B979" s="67" t="s">
        <v>1279</v>
      </c>
      <c r="C979" s="66" t="s">
        <v>2499</v>
      </c>
      <c r="D979" s="67" t="s">
        <v>2500</v>
      </c>
      <c r="E979" s="35">
        <v>0.7220902612826603</v>
      </c>
      <c r="F979" s="35"/>
      <c r="G979" s="23" t="s">
        <v>2584</v>
      </c>
      <c r="H979" s="73" t="s">
        <v>2583</v>
      </c>
      <c r="I979" s="22" t="s">
        <v>2585</v>
      </c>
      <c r="J979" s="78"/>
      <c r="K979" s="19"/>
      <c r="L979" s="19" t="s">
        <v>2582</v>
      </c>
      <c r="M979" s="19" t="s">
        <v>2585</v>
      </c>
      <c r="N979" s="56">
        <v>461</v>
      </c>
      <c r="O979" s="21"/>
    </row>
    <row r="980" spans="1:15" x14ac:dyDescent="0.25">
      <c r="A980" s="66" t="s">
        <v>1278</v>
      </c>
      <c r="B980" s="67" t="s">
        <v>1279</v>
      </c>
      <c r="C980" s="66" t="s">
        <v>2501</v>
      </c>
      <c r="D980" s="67" t="s">
        <v>2502</v>
      </c>
      <c r="E980" s="35">
        <v>0.82738095238095233</v>
      </c>
      <c r="F980" s="35"/>
      <c r="G980" s="23" t="s">
        <v>2584</v>
      </c>
      <c r="H980" s="73" t="s">
        <v>2583</v>
      </c>
      <c r="I980" s="22" t="s">
        <v>2585</v>
      </c>
      <c r="J980" s="78"/>
      <c r="K980" s="19"/>
      <c r="L980" s="19" t="s">
        <v>2582</v>
      </c>
      <c r="M980" s="19" t="s">
        <v>2585</v>
      </c>
      <c r="N980" s="56">
        <v>406</v>
      </c>
      <c r="O980" s="21"/>
    </row>
    <row r="981" spans="1:15" x14ac:dyDescent="0.25">
      <c r="A981" s="66" t="s">
        <v>1278</v>
      </c>
      <c r="B981" s="67" t="s">
        <v>1279</v>
      </c>
      <c r="C981" s="66" t="s">
        <v>1422</v>
      </c>
      <c r="D981" s="67" t="s">
        <v>2503</v>
      </c>
      <c r="E981" s="35">
        <v>0.74881516587677721</v>
      </c>
      <c r="F981" s="35"/>
      <c r="G981" s="23" t="s">
        <v>2584</v>
      </c>
      <c r="H981" s="73" t="s">
        <v>2583</v>
      </c>
      <c r="I981" s="22" t="s">
        <v>2585</v>
      </c>
      <c r="J981" s="78"/>
      <c r="K981" s="19"/>
      <c r="L981" s="19" t="s">
        <v>2582</v>
      </c>
      <c r="M981" s="19" t="s">
        <v>2583</v>
      </c>
      <c r="N981" s="56">
        <v>211</v>
      </c>
      <c r="O981" s="21"/>
    </row>
    <row r="982" spans="1:15" x14ac:dyDescent="0.25">
      <c r="A982" s="66" t="s">
        <v>1278</v>
      </c>
      <c r="B982" s="67" t="s">
        <v>1279</v>
      </c>
      <c r="C982" s="66" t="s">
        <v>1816</v>
      </c>
      <c r="D982" s="67" t="s">
        <v>2504</v>
      </c>
      <c r="E982" s="35">
        <v>0.31914893617021278</v>
      </c>
      <c r="F982" s="35"/>
      <c r="G982" s="23" t="s">
        <v>2584</v>
      </c>
      <c r="H982" s="73" t="s">
        <v>2583</v>
      </c>
      <c r="I982" s="22" t="s">
        <v>2585</v>
      </c>
      <c r="J982" s="78"/>
      <c r="K982" s="19"/>
      <c r="L982" s="19" t="s">
        <v>2582</v>
      </c>
      <c r="M982" s="19" t="s">
        <v>2585</v>
      </c>
      <c r="N982" s="56">
        <v>279</v>
      </c>
      <c r="O982" s="21"/>
    </row>
    <row r="983" spans="1:15" x14ac:dyDescent="0.25">
      <c r="A983" s="66" t="s">
        <v>1278</v>
      </c>
      <c r="B983" s="67" t="s">
        <v>1279</v>
      </c>
      <c r="C983" s="66" t="s">
        <v>2505</v>
      </c>
      <c r="D983" s="67" t="s">
        <v>2506</v>
      </c>
      <c r="E983" s="35">
        <v>0.63043478260869568</v>
      </c>
      <c r="F983" s="35"/>
      <c r="G983" s="23" t="s">
        <v>2584</v>
      </c>
      <c r="H983" s="73" t="s">
        <v>2583</v>
      </c>
      <c r="I983" s="22" t="s">
        <v>2585</v>
      </c>
      <c r="J983" s="78"/>
      <c r="K983" s="19"/>
      <c r="L983" s="19" t="s">
        <v>2582</v>
      </c>
      <c r="M983" s="19" t="s">
        <v>2585</v>
      </c>
      <c r="N983" s="56">
        <v>361</v>
      </c>
      <c r="O983" s="21"/>
    </row>
    <row r="984" spans="1:15" x14ac:dyDescent="0.25">
      <c r="A984" s="66" t="s">
        <v>1278</v>
      </c>
      <c r="B984" s="67" t="s">
        <v>1279</v>
      </c>
      <c r="C984" s="66" t="s">
        <v>2507</v>
      </c>
      <c r="D984" s="67" t="s">
        <v>2508</v>
      </c>
      <c r="E984" s="35">
        <v>0.54959785522788207</v>
      </c>
      <c r="F984" s="35"/>
      <c r="G984" s="23" t="s">
        <v>2584</v>
      </c>
      <c r="H984" s="73" t="s">
        <v>2583</v>
      </c>
      <c r="I984" s="22" t="s">
        <v>2585</v>
      </c>
      <c r="J984" s="78"/>
      <c r="K984" s="19"/>
      <c r="L984" s="19" t="s">
        <v>2582</v>
      </c>
      <c r="M984" s="19" t="s">
        <v>2585</v>
      </c>
      <c r="N984" s="56">
        <v>364</v>
      </c>
      <c r="O984" s="21"/>
    </row>
    <row r="985" spans="1:15" x14ac:dyDescent="0.25">
      <c r="A985" s="66" t="s">
        <v>1278</v>
      </c>
      <c r="B985" s="67" t="s">
        <v>1279</v>
      </c>
      <c r="C985" s="66" t="s">
        <v>2509</v>
      </c>
      <c r="D985" s="67" t="s">
        <v>2510</v>
      </c>
      <c r="E985" s="35">
        <v>0.79794520547945202</v>
      </c>
      <c r="F985" s="35"/>
      <c r="G985" s="23" t="s">
        <v>2584</v>
      </c>
      <c r="H985" s="73" t="s">
        <v>2583</v>
      </c>
      <c r="I985" s="22" t="s">
        <v>2585</v>
      </c>
      <c r="J985" s="78"/>
      <c r="K985" s="19"/>
      <c r="L985" s="19" t="s">
        <v>2582</v>
      </c>
      <c r="M985" s="19" t="s">
        <v>2583</v>
      </c>
      <c r="N985" s="56">
        <v>288</v>
      </c>
      <c r="O985" s="21"/>
    </row>
    <row r="986" spans="1:15" x14ac:dyDescent="0.25">
      <c r="A986" s="66" t="s">
        <v>1286</v>
      </c>
      <c r="B986" s="67" t="s">
        <v>1287</v>
      </c>
      <c r="C986" s="66" t="s">
        <v>1480</v>
      </c>
      <c r="D986" s="67" t="s">
        <v>1287</v>
      </c>
      <c r="E986" s="35">
        <v>0.24691358024691357</v>
      </c>
      <c r="F986" s="35"/>
      <c r="G986" s="23" t="s">
        <v>2583</v>
      </c>
      <c r="H986" s="73" t="s">
        <v>2584</v>
      </c>
      <c r="I986" s="22" t="s">
        <v>2583</v>
      </c>
      <c r="J986" s="78"/>
      <c r="K986" s="19"/>
      <c r="L986" s="19"/>
      <c r="M986" s="19" t="s">
        <v>2583</v>
      </c>
      <c r="N986" s="56">
        <v>86</v>
      </c>
      <c r="O986" s="21"/>
    </row>
    <row r="987" spans="1:15" x14ac:dyDescent="0.25">
      <c r="A987" s="66" t="s">
        <v>1290</v>
      </c>
      <c r="B987" s="67" t="s">
        <v>1291</v>
      </c>
      <c r="C987" s="66" t="s">
        <v>2511</v>
      </c>
      <c r="D987" s="67" t="s">
        <v>1291</v>
      </c>
      <c r="E987" s="35">
        <v>0.6692913385826772</v>
      </c>
      <c r="F987" s="35"/>
      <c r="G987" s="23" t="s">
        <v>2584</v>
      </c>
      <c r="H987" s="73" t="s">
        <v>2583</v>
      </c>
      <c r="I987" s="22" t="s">
        <v>2585</v>
      </c>
      <c r="J987" s="78"/>
      <c r="K987" s="19"/>
      <c r="L987" s="19" t="s">
        <v>2582</v>
      </c>
      <c r="M987" s="19" t="s">
        <v>2583</v>
      </c>
      <c r="N987" s="56">
        <v>255</v>
      </c>
      <c r="O987" s="21"/>
    </row>
    <row r="988" spans="1:15" x14ac:dyDescent="0.25">
      <c r="A988" s="66" t="s">
        <v>1290</v>
      </c>
      <c r="B988" s="67" t="s">
        <v>1291</v>
      </c>
      <c r="C988" s="66" t="s">
        <v>1937</v>
      </c>
      <c r="D988" s="67" t="s">
        <v>2512</v>
      </c>
      <c r="E988" s="35">
        <v>0.54216867469879515</v>
      </c>
      <c r="F988" s="35"/>
      <c r="G988" s="23" t="s">
        <v>2584</v>
      </c>
      <c r="H988" s="73" t="s">
        <v>2583</v>
      </c>
      <c r="I988" s="22" t="s">
        <v>2585</v>
      </c>
      <c r="J988" s="78"/>
      <c r="K988" s="19"/>
      <c r="L988" s="19" t="s">
        <v>2582</v>
      </c>
      <c r="M988" s="19" t="s">
        <v>2583</v>
      </c>
      <c r="N988" s="56">
        <v>207</v>
      </c>
      <c r="O988" s="21"/>
    </row>
    <row r="989" spans="1:15" x14ac:dyDescent="0.25">
      <c r="A989" s="66" t="s">
        <v>1290</v>
      </c>
      <c r="B989" s="67" t="s">
        <v>1291</v>
      </c>
      <c r="C989" s="66" t="s">
        <v>2513</v>
      </c>
      <c r="D989" s="67" t="s">
        <v>2514</v>
      </c>
      <c r="E989" s="35">
        <v>0.63076923076923075</v>
      </c>
      <c r="F989" s="35"/>
      <c r="G989" s="23" t="s">
        <v>2584</v>
      </c>
      <c r="H989" s="73" t="s">
        <v>2583</v>
      </c>
      <c r="I989" s="22" t="s">
        <v>2585</v>
      </c>
      <c r="J989" s="78"/>
      <c r="K989" s="19"/>
      <c r="L989" s="19" t="s">
        <v>2582</v>
      </c>
      <c r="M989" s="19" t="s">
        <v>2583</v>
      </c>
      <c r="N989" s="56">
        <v>381</v>
      </c>
      <c r="O989" s="21"/>
    </row>
    <row r="990" spans="1:15" x14ac:dyDescent="0.25">
      <c r="A990" s="66" t="s">
        <v>1294</v>
      </c>
      <c r="B990" s="67" t="s">
        <v>1295</v>
      </c>
      <c r="C990" s="66" t="s">
        <v>1916</v>
      </c>
      <c r="D990" s="67" t="s">
        <v>2515</v>
      </c>
      <c r="E990" s="35">
        <v>0.875</v>
      </c>
      <c r="F990" s="35"/>
      <c r="G990" s="23" t="s">
        <v>2584</v>
      </c>
      <c r="H990" s="73" t="s">
        <v>2583</v>
      </c>
      <c r="I990" s="22" t="s">
        <v>2585</v>
      </c>
      <c r="J990" s="78"/>
      <c r="K990" s="19"/>
      <c r="L990" s="19" t="s">
        <v>2582</v>
      </c>
      <c r="M990" s="19" t="s">
        <v>2585</v>
      </c>
      <c r="N990" s="56">
        <v>509</v>
      </c>
      <c r="O990" s="21"/>
    </row>
    <row r="991" spans="1:15" x14ac:dyDescent="0.25">
      <c r="A991" s="66" t="s">
        <v>1294</v>
      </c>
      <c r="B991" s="67" t="s">
        <v>1295</v>
      </c>
      <c r="C991" s="66" t="s">
        <v>2516</v>
      </c>
      <c r="D991" s="67" t="s">
        <v>2517</v>
      </c>
      <c r="E991" s="35">
        <v>0.51260504201680668</v>
      </c>
      <c r="F991" s="35"/>
      <c r="G991" s="23" t="s">
        <v>2584</v>
      </c>
      <c r="H991" s="73" t="s">
        <v>2583</v>
      </c>
      <c r="I991" s="22" t="s">
        <v>2585</v>
      </c>
      <c r="J991" s="78"/>
      <c r="K991" s="19"/>
      <c r="L991" s="19" t="s">
        <v>2582</v>
      </c>
      <c r="M991" s="19" t="s">
        <v>2585</v>
      </c>
      <c r="N991" s="56">
        <v>839</v>
      </c>
      <c r="O991" s="21"/>
    </row>
    <row r="992" spans="1:15" x14ac:dyDescent="0.25">
      <c r="A992" s="66" t="s">
        <v>1294</v>
      </c>
      <c r="B992" s="67" t="s">
        <v>1295</v>
      </c>
      <c r="C992" s="66" t="s">
        <v>2518</v>
      </c>
      <c r="D992" s="67" t="s">
        <v>2519</v>
      </c>
      <c r="E992" s="35">
        <v>0.65853658536585369</v>
      </c>
      <c r="F992" s="35"/>
      <c r="G992" s="23" t="s">
        <v>2584</v>
      </c>
      <c r="H992" s="73" t="s">
        <v>2583</v>
      </c>
      <c r="I992" s="22" t="s">
        <v>2585</v>
      </c>
      <c r="J992" s="78"/>
      <c r="K992" s="19"/>
      <c r="L992" s="19" t="s">
        <v>2582</v>
      </c>
      <c r="M992" s="19" t="s">
        <v>2585</v>
      </c>
      <c r="N992" s="56">
        <v>327</v>
      </c>
      <c r="O992" s="21"/>
    </row>
    <row r="993" spans="1:15" x14ac:dyDescent="0.25">
      <c r="A993" s="66" t="s">
        <v>1294</v>
      </c>
      <c r="B993" s="67" t="s">
        <v>1295</v>
      </c>
      <c r="C993" s="66" t="s">
        <v>2520</v>
      </c>
      <c r="D993" s="67" t="s">
        <v>2521</v>
      </c>
      <c r="E993" s="35">
        <v>0.56603773584905659</v>
      </c>
      <c r="F993" s="35"/>
      <c r="G993" s="23" t="s">
        <v>2584</v>
      </c>
      <c r="H993" s="73" t="s">
        <v>2583</v>
      </c>
      <c r="I993" s="22" t="s">
        <v>2585</v>
      </c>
      <c r="J993" s="78"/>
      <c r="K993" s="19"/>
      <c r="L993" s="19" t="s">
        <v>2582</v>
      </c>
      <c r="M993" s="19" t="s">
        <v>2585</v>
      </c>
      <c r="N993" s="56">
        <v>214</v>
      </c>
      <c r="O993" s="21"/>
    </row>
    <row r="994" spans="1:15" x14ac:dyDescent="0.25">
      <c r="A994" s="66" t="s">
        <v>1294</v>
      </c>
      <c r="B994" s="67" t="s">
        <v>1295</v>
      </c>
      <c r="C994" s="66" t="s">
        <v>2522</v>
      </c>
      <c r="D994" s="67" t="s">
        <v>2523</v>
      </c>
      <c r="E994" s="35">
        <v>0.49880668257756561</v>
      </c>
      <c r="F994" s="35"/>
      <c r="G994" s="23" t="s">
        <v>2584</v>
      </c>
      <c r="H994" s="73" t="s">
        <v>2583</v>
      </c>
      <c r="I994" s="22" t="s">
        <v>2585</v>
      </c>
      <c r="J994" s="78"/>
      <c r="K994" s="19"/>
      <c r="L994" s="19" t="s">
        <v>2582</v>
      </c>
      <c r="M994" s="19" t="s">
        <v>2585</v>
      </c>
      <c r="N994" s="56">
        <v>410</v>
      </c>
      <c r="O994" s="21"/>
    </row>
    <row r="995" spans="1:15" x14ac:dyDescent="0.25">
      <c r="A995" s="66" t="s">
        <v>1298</v>
      </c>
      <c r="B995" s="67" t="s">
        <v>1299</v>
      </c>
      <c r="C995" s="66" t="s">
        <v>2524</v>
      </c>
      <c r="D995" s="67" t="s">
        <v>2525</v>
      </c>
      <c r="E995" s="35">
        <v>0.54365079365079361</v>
      </c>
      <c r="F995" s="35"/>
      <c r="G995" s="23" t="s">
        <v>2584</v>
      </c>
      <c r="H995" s="73" t="s">
        <v>2583</v>
      </c>
      <c r="I995" s="22" t="s">
        <v>2585</v>
      </c>
      <c r="J995" s="78"/>
      <c r="K995" s="19"/>
      <c r="L995" s="19" t="s">
        <v>2582</v>
      </c>
      <c r="M995" s="19" t="s">
        <v>2583</v>
      </c>
      <c r="N995" s="56">
        <v>530</v>
      </c>
      <c r="O995" s="21"/>
    </row>
    <row r="996" spans="1:15" x14ac:dyDescent="0.25">
      <c r="A996" s="66" t="s">
        <v>1300</v>
      </c>
      <c r="B996" s="67" t="s">
        <v>1301</v>
      </c>
      <c r="C996" s="66" t="s">
        <v>1905</v>
      </c>
      <c r="D996" s="67" t="s">
        <v>1301</v>
      </c>
      <c r="E996" s="35">
        <v>0.77352941176470591</v>
      </c>
      <c r="F996" s="35"/>
      <c r="G996" s="23" t="s">
        <v>2584</v>
      </c>
      <c r="H996" s="73" t="s">
        <v>2583</v>
      </c>
      <c r="I996" s="22" t="s">
        <v>2585</v>
      </c>
      <c r="J996" s="78"/>
      <c r="K996" s="19"/>
      <c r="L996" s="19" t="s">
        <v>2582</v>
      </c>
      <c r="M996" s="19" t="s">
        <v>2585</v>
      </c>
      <c r="N996" s="56">
        <v>354</v>
      </c>
      <c r="O996" s="21"/>
    </row>
    <row r="997" spans="1:15" x14ac:dyDescent="0.25">
      <c r="A997" s="66" t="s">
        <v>1300</v>
      </c>
      <c r="B997" s="67" t="s">
        <v>1301</v>
      </c>
      <c r="C997" s="66" t="s">
        <v>2526</v>
      </c>
      <c r="D997" s="67" t="s">
        <v>2527</v>
      </c>
      <c r="E997" s="35">
        <v>0.68493150684931503</v>
      </c>
      <c r="F997" s="35"/>
      <c r="G997" s="23" t="s">
        <v>2584</v>
      </c>
      <c r="H997" s="73" t="s">
        <v>2583</v>
      </c>
      <c r="I997" s="22" t="s">
        <v>2585</v>
      </c>
      <c r="J997" s="78"/>
      <c r="K997" s="19"/>
      <c r="L997" s="19" t="s">
        <v>2582</v>
      </c>
      <c r="M997" s="19" t="s">
        <v>2585</v>
      </c>
      <c r="N997" s="56">
        <v>150</v>
      </c>
      <c r="O997" s="21"/>
    </row>
    <row r="998" spans="1:15" x14ac:dyDescent="0.25">
      <c r="A998" s="66" t="s">
        <v>1302</v>
      </c>
      <c r="B998" s="67" t="s">
        <v>1303</v>
      </c>
      <c r="C998" s="66" t="s">
        <v>2528</v>
      </c>
      <c r="D998" s="67" t="s">
        <v>2529</v>
      </c>
      <c r="E998" s="35">
        <v>1</v>
      </c>
      <c r="F998" s="35"/>
      <c r="G998" s="23" t="s">
        <v>2584</v>
      </c>
      <c r="H998" s="73" t="s">
        <v>2583</v>
      </c>
      <c r="I998" s="22" t="s">
        <v>2585</v>
      </c>
      <c r="J998" s="78"/>
      <c r="K998" s="19"/>
      <c r="L998" s="19" t="s">
        <v>2582</v>
      </c>
      <c r="M998" s="19" t="s">
        <v>2583</v>
      </c>
      <c r="N998" s="56">
        <v>401</v>
      </c>
      <c r="O998" s="21"/>
    </row>
    <row r="999" spans="1:15" x14ac:dyDescent="0.25">
      <c r="A999" s="66" t="s">
        <v>1302</v>
      </c>
      <c r="B999" s="67" t="s">
        <v>1303</v>
      </c>
      <c r="C999" s="66" t="s">
        <v>1939</v>
      </c>
      <c r="D999" s="67" t="s">
        <v>2530</v>
      </c>
      <c r="E999" s="35">
        <v>1</v>
      </c>
      <c r="F999" s="35"/>
      <c r="G999" s="23" t="s">
        <v>2584</v>
      </c>
      <c r="H999" s="73" t="s">
        <v>2583</v>
      </c>
      <c r="I999" s="22" t="s">
        <v>2585</v>
      </c>
      <c r="J999" s="78"/>
      <c r="K999" s="19"/>
      <c r="L999" s="19" t="s">
        <v>2582</v>
      </c>
      <c r="M999" s="19" t="s">
        <v>2583</v>
      </c>
      <c r="N999" s="56">
        <v>314</v>
      </c>
      <c r="O999" s="21"/>
    </row>
    <row r="1000" spans="1:15" x14ac:dyDescent="0.25">
      <c r="A1000" s="66" t="s">
        <v>1302</v>
      </c>
      <c r="B1000" s="67" t="s">
        <v>1303</v>
      </c>
      <c r="C1000" s="66" t="s">
        <v>2531</v>
      </c>
      <c r="D1000" s="67" t="s">
        <v>2532</v>
      </c>
      <c r="E1000" s="35">
        <v>1</v>
      </c>
      <c r="F1000" s="35"/>
      <c r="G1000" s="23" t="s">
        <v>2584</v>
      </c>
      <c r="H1000" s="73" t="s">
        <v>2583</v>
      </c>
      <c r="I1000" s="22" t="s">
        <v>2585</v>
      </c>
      <c r="J1000" s="78"/>
      <c r="K1000" s="19"/>
      <c r="L1000" s="19" t="s">
        <v>2582</v>
      </c>
      <c r="M1000" s="19" t="s">
        <v>2583</v>
      </c>
      <c r="N1000" s="56">
        <v>300</v>
      </c>
      <c r="O1000" s="21"/>
    </row>
    <row r="1001" spans="1:15" x14ac:dyDescent="0.25">
      <c r="A1001" s="66" t="s">
        <v>1302</v>
      </c>
      <c r="B1001" s="67" t="s">
        <v>1303</v>
      </c>
      <c r="C1001" s="66" t="s">
        <v>2533</v>
      </c>
      <c r="D1001" s="67" t="s">
        <v>2534</v>
      </c>
      <c r="E1001" s="35">
        <v>1</v>
      </c>
      <c r="F1001" s="35"/>
      <c r="G1001" s="23" t="s">
        <v>2584</v>
      </c>
      <c r="H1001" s="73" t="s">
        <v>2583</v>
      </c>
      <c r="I1001" s="22" t="s">
        <v>2585</v>
      </c>
      <c r="J1001" s="78"/>
      <c r="K1001" s="19"/>
      <c r="L1001" s="19" t="s">
        <v>2582</v>
      </c>
      <c r="M1001" s="19" t="s">
        <v>2583</v>
      </c>
      <c r="N1001" s="56">
        <v>462</v>
      </c>
      <c r="O1001" s="21"/>
    </row>
    <row r="1002" spans="1:15" x14ac:dyDescent="0.25">
      <c r="A1002" s="66" t="s">
        <v>1302</v>
      </c>
      <c r="B1002" s="67" t="s">
        <v>1303</v>
      </c>
      <c r="C1002" s="66" t="s">
        <v>2535</v>
      </c>
      <c r="D1002" s="67" t="s">
        <v>2536</v>
      </c>
      <c r="E1002" s="35">
        <v>1</v>
      </c>
      <c r="F1002" s="35"/>
      <c r="G1002" s="23" t="s">
        <v>2584</v>
      </c>
      <c r="H1002" s="73" t="s">
        <v>2583</v>
      </c>
      <c r="I1002" s="22" t="s">
        <v>2585</v>
      </c>
      <c r="J1002" s="78"/>
      <c r="K1002" s="19"/>
      <c r="L1002" s="19" t="s">
        <v>2582</v>
      </c>
      <c r="M1002" s="19" t="s">
        <v>2583</v>
      </c>
      <c r="N1002" s="56">
        <v>270</v>
      </c>
      <c r="O1002" s="21"/>
    </row>
    <row r="1003" spans="1:15" x14ac:dyDescent="0.25">
      <c r="A1003" s="66" t="s">
        <v>1302</v>
      </c>
      <c r="B1003" s="67" t="s">
        <v>1303</v>
      </c>
      <c r="C1003" s="66" t="s">
        <v>2537</v>
      </c>
      <c r="D1003" s="67" t="s">
        <v>2538</v>
      </c>
      <c r="E1003" s="35">
        <v>1</v>
      </c>
      <c r="F1003" s="35"/>
      <c r="G1003" s="23" t="s">
        <v>2584</v>
      </c>
      <c r="H1003" s="73" t="s">
        <v>2583</v>
      </c>
      <c r="I1003" s="22" t="s">
        <v>2585</v>
      </c>
      <c r="J1003" s="78"/>
      <c r="K1003" s="19"/>
      <c r="L1003" s="19" t="s">
        <v>2582</v>
      </c>
      <c r="M1003" s="19" t="s">
        <v>2583</v>
      </c>
      <c r="N1003" s="56">
        <v>357</v>
      </c>
      <c r="O1003" s="21"/>
    </row>
    <row r="1004" spans="1:15" x14ac:dyDescent="0.25">
      <c r="A1004" s="66" t="s">
        <v>1304</v>
      </c>
      <c r="B1004" s="67" t="s">
        <v>1305</v>
      </c>
      <c r="C1004" s="66" t="s">
        <v>2539</v>
      </c>
      <c r="D1004" s="67" t="s">
        <v>2540</v>
      </c>
      <c r="E1004" s="35">
        <v>0.23629489603024575</v>
      </c>
      <c r="F1004" s="35"/>
      <c r="G1004" s="23" t="s">
        <v>2583</v>
      </c>
      <c r="H1004" s="73" t="s">
        <v>2584</v>
      </c>
      <c r="I1004" s="22" t="s">
        <v>2583</v>
      </c>
      <c r="J1004" s="78"/>
      <c r="K1004" s="19"/>
      <c r="L1004" s="19"/>
      <c r="M1004" s="19" t="s">
        <v>2583</v>
      </c>
      <c r="N1004" s="56">
        <v>536</v>
      </c>
      <c r="O1004" s="21"/>
    </row>
    <row r="1005" spans="1:15" x14ac:dyDescent="0.25">
      <c r="A1005" s="66" t="s">
        <v>1304</v>
      </c>
      <c r="B1005" s="67" t="s">
        <v>1305</v>
      </c>
      <c r="C1005" s="66" t="s">
        <v>2541</v>
      </c>
      <c r="D1005" s="67" t="s">
        <v>2542</v>
      </c>
      <c r="E1005" s="35">
        <v>0.21839080459770116</v>
      </c>
      <c r="F1005" s="35"/>
      <c r="G1005" s="23" t="s">
        <v>2583</v>
      </c>
      <c r="H1005" s="73" t="s">
        <v>2584</v>
      </c>
      <c r="I1005" s="22" t="s">
        <v>2583</v>
      </c>
      <c r="J1005" s="78"/>
      <c r="K1005" s="19"/>
      <c r="L1005" s="19"/>
      <c r="M1005" s="19" t="s">
        <v>2583</v>
      </c>
      <c r="N1005" s="56">
        <v>445</v>
      </c>
      <c r="O1005" s="21"/>
    </row>
    <row r="1006" spans="1:15" x14ac:dyDescent="0.25">
      <c r="A1006" s="66" t="s">
        <v>1304</v>
      </c>
      <c r="B1006" s="67" t="s">
        <v>1305</v>
      </c>
      <c r="C1006" s="66" t="s">
        <v>2543</v>
      </c>
      <c r="D1006" s="67" t="s">
        <v>1305</v>
      </c>
      <c r="E1006" s="35">
        <v>0.16315789473684211</v>
      </c>
      <c r="F1006" s="35"/>
      <c r="G1006" s="23" t="s">
        <v>2583</v>
      </c>
      <c r="H1006" s="73" t="s">
        <v>2584</v>
      </c>
      <c r="I1006" s="22" t="s">
        <v>2583</v>
      </c>
      <c r="J1006" s="78"/>
      <c r="K1006" s="19"/>
      <c r="L1006" s="19"/>
      <c r="M1006" s="19" t="s">
        <v>2583</v>
      </c>
      <c r="N1006" s="56">
        <v>389</v>
      </c>
      <c r="O1006" s="21"/>
    </row>
    <row r="1007" spans="1:15" x14ac:dyDescent="0.25">
      <c r="A1007" s="66" t="s">
        <v>1304</v>
      </c>
      <c r="B1007" s="67" t="s">
        <v>1305</v>
      </c>
      <c r="C1007" s="66" t="s">
        <v>2544</v>
      </c>
      <c r="D1007" s="67" t="s">
        <v>2545</v>
      </c>
      <c r="E1007" s="35">
        <v>0.36410256410256409</v>
      </c>
      <c r="F1007" s="35"/>
      <c r="G1007" s="23" t="s">
        <v>2584</v>
      </c>
      <c r="H1007" s="73" t="s">
        <v>2583</v>
      </c>
      <c r="I1007" s="22" t="s">
        <v>2583</v>
      </c>
      <c r="J1007" s="78"/>
      <c r="K1007" s="19"/>
      <c r="L1007" s="19"/>
      <c r="M1007" s="19" t="s">
        <v>2583</v>
      </c>
      <c r="N1007" s="56">
        <v>400</v>
      </c>
      <c r="O1007" s="21"/>
    </row>
    <row r="1008" spans="1:15" x14ac:dyDescent="0.25">
      <c r="A1008" s="66" t="s">
        <v>1306</v>
      </c>
      <c r="B1008" s="67" t="s">
        <v>1307</v>
      </c>
      <c r="C1008" s="66" t="s">
        <v>2546</v>
      </c>
      <c r="D1008" s="67" t="s">
        <v>2547</v>
      </c>
      <c r="E1008" s="35">
        <v>0.78947368421052633</v>
      </c>
      <c r="F1008" s="35"/>
      <c r="G1008" s="23" t="s">
        <v>2584</v>
      </c>
      <c r="H1008" s="73" t="s">
        <v>2583</v>
      </c>
      <c r="I1008" s="22" t="s">
        <v>2585</v>
      </c>
      <c r="J1008" s="78"/>
      <c r="K1008" s="19"/>
      <c r="L1008" s="19" t="s">
        <v>2582</v>
      </c>
      <c r="M1008" s="19" t="s">
        <v>2583</v>
      </c>
      <c r="N1008" s="56">
        <v>153</v>
      </c>
      <c r="O1008" s="21"/>
    </row>
    <row r="1009" spans="1:15" x14ac:dyDescent="0.25">
      <c r="A1009" s="66" t="s">
        <v>1306</v>
      </c>
      <c r="B1009" s="67" t="s">
        <v>1307</v>
      </c>
      <c r="C1009" s="66" t="s">
        <v>1941</v>
      </c>
      <c r="D1009" s="67" t="s">
        <v>2548</v>
      </c>
      <c r="E1009" s="35">
        <v>0.65765765765765771</v>
      </c>
      <c r="F1009" s="35"/>
      <c r="G1009" s="23" t="s">
        <v>2584</v>
      </c>
      <c r="H1009" s="73" t="s">
        <v>2583</v>
      </c>
      <c r="I1009" s="22" t="s">
        <v>2585</v>
      </c>
      <c r="J1009" s="78"/>
      <c r="K1009" s="19"/>
      <c r="L1009" s="19" t="s">
        <v>2582</v>
      </c>
      <c r="M1009" s="19" t="s">
        <v>2583</v>
      </c>
      <c r="N1009" s="56">
        <v>228</v>
      </c>
      <c r="O1009" s="21"/>
    </row>
    <row r="1010" spans="1:15" x14ac:dyDescent="0.25">
      <c r="A1010" s="66" t="s">
        <v>1306</v>
      </c>
      <c r="B1010" s="67" t="s">
        <v>1307</v>
      </c>
      <c r="C1010" s="66" t="s">
        <v>2544</v>
      </c>
      <c r="D1010" s="67" t="s">
        <v>2549</v>
      </c>
      <c r="E1010" s="35">
        <v>0.68493150684931503</v>
      </c>
      <c r="F1010" s="35"/>
      <c r="G1010" s="23" t="s">
        <v>2584</v>
      </c>
      <c r="H1010" s="73" t="s">
        <v>2583</v>
      </c>
      <c r="I1010" s="22" t="s">
        <v>2585</v>
      </c>
      <c r="J1010" s="78"/>
      <c r="K1010" s="19"/>
      <c r="L1010" s="19" t="s">
        <v>2582</v>
      </c>
      <c r="M1010" s="19" t="s">
        <v>2583</v>
      </c>
      <c r="N1010" s="56">
        <v>153</v>
      </c>
      <c r="O1010" s="21"/>
    </row>
    <row r="1011" spans="1:15" x14ac:dyDescent="0.25">
      <c r="A1011" s="66" t="s">
        <v>1310</v>
      </c>
      <c r="B1011" s="67" t="s">
        <v>1311</v>
      </c>
      <c r="C1011" s="66" t="s">
        <v>1937</v>
      </c>
      <c r="D1011" s="67" t="s">
        <v>1311</v>
      </c>
      <c r="E1011" s="35">
        <v>0.74054054054054053</v>
      </c>
      <c r="F1011" s="35"/>
      <c r="G1011" s="23" t="s">
        <v>2584</v>
      </c>
      <c r="H1011" s="73" t="s">
        <v>2583</v>
      </c>
      <c r="I1011" s="22" t="s">
        <v>2585</v>
      </c>
      <c r="J1011" s="78"/>
      <c r="K1011" s="19"/>
      <c r="L1011" s="19" t="s">
        <v>2582</v>
      </c>
      <c r="M1011" s="19" t="s">
        <v>2583</v>
      </c>
      <c r="N1011" s="56">
        <v>186</v>
      </c>
      <c r="O1011" s="21"/>
    </row>
    <row r="1012" spans="1:15" x14ac:dyDescent="0.25">
      <c r="A1012" s="66" t="s">
        <v>1312</v>
      </c>
      <c r="B1012" s="67" t="s">
        <v>1313</v>
      </c>
      <c r="C1012" s="66" t="s">
        <v>1909</v>
      </c>
      <c r="D1012" s="67" t="s">
        <v>2550</v>
      </c>
      <c r="E1012" s="35">
        <v>0.51829268292682928</v>
      </c>
      <c r="F1012" s="35"/>
      <c r="G1012" s="23" t="s">
        <v>2584</v>
      </c>
      <c r="H1012" s="73" t="s">
        <v>2583</v>
      </c>
      <c r="I1012" s="22" t="s">
        <v>2585</v>
      </c>
      <c r="J1012" s="78"/>
      <c r="K1012" s="19"/>
      <c r="L1012" s="19" t="s">
        <v>2582</v>
      </c>
      <c r="M1012" s="19" t="s">
        <v>2583</v>
      </c>
      <c r="N1012" s="56">
        <v>186</v>
      </c>
      <c r="O1012" s="21"/>
    </row>
    <row r="1013" spans="1:15" x14ac:dyDescent="0.25">
      <c r="A1013" s="66" t="s">
        <v>1312</v>
      </c>
      <c r="B1013" s="67" t="s">
        <v>1313</v>
      </c>
      <c r="C1013" s="66" t="s">
        <v>1925</v>
      </c>
      <c r="D1013" s="67" t="s">
        <v>2551</v>
      </c>
      <c r="E1013" s="35">
        <v>0.59176029962546817</v>
      </c>
      <c r="F1013" s="35"/>
      <c r="G1013" s="23" t="s">
        <v>2584</v>
      </c>
      <c r="H1013" s="73" t="s">
        <v>2583</v>
      </c>
      <c r="I1013" s="22" t="s">
        <v>2585</v>
      </c>
      <c r="J1013" s="78"/>
      <c r="K1013" s="19"/>
      <c r="L1013" s="19" t="s">
        <v>2582</v>
      </c>
      <c r="M1013" s="19" t="s">
        <v>2583</v>
      </c>
      <c r="N1013" s="56">
        <v>287</v>
      </c>
      <c r="O1013" s="21"/>
    </row>
    <row r="1014" spans="1:15" x14ac:dyDescent="0.25">
      <c r="A1014" s="66" t="s">
        <v>1314</v>
      </c>
      <c r="B1014" s="67" t="s">
        <v>1315</v>
      </c>
      <c r="C1014" s="66" t="s">
        <v>1937</v>
      </c>
      <c r="D1014" s="67" t="s">
        <v>2552</v>
      </c>
      <c r="E1014" s="35">
        <v>0.62303664921465973</v>
      </c>
      <c r="F1014" s="35"/>
      <c r="G1014" s="23" t="s">
        <v>2584</v>
      </c>
      <c r="H1014" s="73" t="s">
        <v>2583</v>
      </c>
      <c r="I1014" s="22" t="s">
        <v>2585</v>
      </c>
      <c r="J1014" s="78"/>
      <c r="K1014" s="19"/>
      <c r="L1014" s="19" t="s">
        <v>2582</v>
      </c>
      <c r="M1014" s="19" t="s">
        <v>2585</v>
      </c>
      <c r="N1014" s="56">
        <v>578</v>
      </c>
      <c r="O1014" s="21"/>
    </row>
    <row r="1015" spans="1:15" x14ac:dyDescent="0.25">
      <c r="A1015" s="66" t="s">
        <v>1320</v>
      </c>
      <c r="B1015" s="67" t="s">
        <v>1321</v>
      </c>
      <c r="C1015" s="66" t="s">
        <v>2553</v>
      </c>
      <c r="D1015" s="67" t="s">
        <v>1321</v>
      </c>
      <c r="E1015" s="35">
        <v>0.80263157894736847</v>
      </c>
      <c r="F1015" s="35"/>
      <c r="G1015" s="23" t="s">
        <v>2584</v>
      </c>
      <c r="H1015" s="73" t="s">
        <v>2583</v>
      </c>
      <c r="I1015" s="22" t="s">
        <v>2583</v>
      </c>
      <c r="J1015" s="78"/>
      <c r="K1015" s="19"/>
      <c r="L1015" s="19"/>
      <c r="M1015" s="19" t="s">
        <v>2583</v>
      </c>
      <c r="N1015" s="56">
        <v>75</v>
      </c>
      <c r="O1015" s="21"/>
    </row>
    <row r="1016" spans="1:15" x14ac:dyDescent="0.25">
      <c r="A1016" s="66" t="s">
        <v>1322</v>
      </c>
      <c r="B1016" s="67" t="s">
        <v>1323</v>
      </c>
      <c r="C1016" s="66" t="s">
        <v>2554</v>
      </c>
      <c r="D1016" s="67" t="s">
        <v>2555</v>
      </c>
      <c r="E1016" s="35">
        <v>0.23333333333333334</v>
      </c>
      <c r="F1016" s="35"/>
      <c r="G1016" s="23" t="s">
        <v>2583</v>
      </c>
      <c r="H1016" s="73" t="s">
        <v>2584</v>
      </c>
      <c r="I1016" s="22" t="s">
        <v>2583</v>
      </c>
      <c r="J1016" s="78"/>
      <c r="K1016" s="19"/>
      <c r="L1016" s="19"/>
      <c r="M1016" s="19" t="s">
        <v>2583</v>
      </c>
      <c r="N1016" s="56">
        <v>32</v>
      </c>
      <c r="O1016" s="21"/>
    </row>
    <row r="1017" spans="1:15" x14ac:dyDescent="0.25">
      <c r="A1017" s="66" t="s">
        <v>1322</v>
      </c>
      <c r="B1017" s="67" t="s">
        <v>1323</v>
      </c>
      <c r="C1017" s="66" t="s">
        <v>2556</v>
      </c>
      <c r="D1017" s="67" t="s">
        <v>2557</v>
      </c>
      <c r="E1017" s="35">
        <v>0.2</v>
      </c>
      <c r="F1017" s="35"/>
      <c r="G1017" s="23" t="s">
        <v>2583</v>
      </c>
      <c r="H1017" s="73" t="s">
        <v>2584</v>
      </c>
      <c r="I1017" s="22" t="s">
        <v>2583</v>
      </c>
      <c r="J1017" s="78"/>
      <c r="K1017" s="19"/>
      <c r="L1017" s="19"/>
      <c r="M1017" s="19" t="s">
        <v>2583</v>
      </c>
      <c r="N1017" s="56">
        <v>19</v>
      </c>
      <c r="O1017" s="21"/>
    </row>
    <row r="1018" spans="1:15" x14ac:dyDescent="0.25">
      <c r="A1018" s="66" t="s">
        <v>1322</v>
      </c>
      <c r="B1018" s="67" t="s">
        <v>1323</v>
      </c>
      <c r="C1018" s="66" t="s">
        <v>2558</v>
      </c>
      <c r="D1018" s="67" t="s">
        <v>2559</v>
      </c>
      <c r="E1018" s="35">
        <v>0.42857142857142855</v>
      </c>
      <c r="F1018" s="35"/>
      <c r="G1018" s="23" t="s">
        <v>2584</v>
      </c>
      <c r="H1018" s="73" t="s">
        <v>2583</v>
      </c>
      <c r="I1018" s="22" t="s">
        <v>2583</v>
      </c>
      <c r="J1018" s="78"/>
      <c r="K1018" s="19"/>
      <c r="L1018" s="19"/>
      <c r="M1018" s="19" t="s">
        <v>2583</v>
      </c>
      <c r="N1018" s="56">
        <v>7</v>
      </c>
      <c r="O1018" s="21"/>
    </row>
    <row r="1019" spans="1:15" x14ac:dyDescent="0.25">
      <c r="A1019" s="66" t="s">
        <v>1322</v>
      </c>
      <c r="B1019" s="67" t="s">
        <v>1323</v>
      </c>
      <c r="C1019" s="66" t="s">
        <v>2560</v>
      </c>
      <c r="D1019" s="67" t="s">
        <v>2561</v>
      </c>
      <c r="E1019" s="35">
        <v>0.40816326530612246</v>
      </c>
      <c r="F1019" s="35"/>
      <c r="G1019" s="23" t="s">
        <v>2584</v>
      </c>
      <c r="H1019" s="73" t="s">
        <v>2583</v>
      </c>
      <c r="I1019" s="22" t="s">
        <v>2583</v>
      </c>
      <c r="J1019" s="78"/>
      <c r="K1019" s="19"/>
      <c r="L1019" s="19"/>
      <c r="M1019" s="19" t="s">
        <v>2583</v>
      </c>
      <c r="N1019" s="56">
        <v>54</v>
      </c>
      <c r="O1019" s="21"/>
    </row>
    <row r="1020" spans="1:15" x14ac:dyDescent="0.25">
      <c r="A1020" s="66" t="s">
        <v>1322</v>
      </c>
      <c r="B1020" s="67" t="s">
        <v>1323</v>
      </c>
      <c r="C1020" s="66" t="s">
        <v>2562</v>
      </c>
      <c r="D1020" s="67" t="s">
        <v>2563</v>
      </c>
      <c r="E1020" s="35">
        <v>0.69230769230769229</v>
      </c>
      <c r="F1020" s="35"/>
      <c r="G1020" s="23" t="s">
        <v>2584</v>
      </c>
      <c r="H1020" s="73" t="s">
        <v>2583</v>
      </c>
      <c r="I1020" s="22" t="s">
        <v>2583</v>
      </c>
      <c r="J1020" s="78"/>
      <c r="K1020" s="19"/>
      <c r="L1020" s="19"/>
      <c r="M1020" s="19" t="s">
        <v>2583</v>
      </c>
      <c r="N1020" s="56">
        <v>12</v>
      </c>
      <c r="O1020" s="21"/>
    </row>
    <row r="1021" spans="1:15" x14ac:dyDescent="0.25">
      <c r="A1021" s="66" t="s">
        <v>1322</v>
      </c>
      <c r="B1021" s="67" t="s">
        <v>1323</v>
      </c>
      <c r="C1021" s="66" t="s">
        <v>2564</v>
      </c>
      <c r="D1021" s="67" t="s">
        <v>2565</v>
      </c>
      <c r="E1021" s="35">
        <v>0.54347826086956519</v>
      </c>
      <c r="F1021" s="35"/>
      <c r="G1021" s="23" t="s">
        <v>2584</v>
      </c>
      <c r="H1021" s="73" t="s">
        <v>2583</v>
      </c>
      <c r="I1021" s="22" t="s">
        <v>2583</v>
      </c>
      <c r="J1021" s="78"/>
      <c r="K1021" s="19"/>
      <c r="L1021" s="19"/>
      <c r="M1021" s="19" t="s">
        <v>2583</v>
      </c>
      <c r="N1021" s="56">
        <v>48</v>
      </c>
      <c r="O1021" s="21"/>
    </row>
    <row r="1022" spans="1:15" x14ac:dyDescent="0.25">
      <c r="A1022" s="66" t="s">
        <v>1322</v>
      </c>
      <c r="B1022" s="67" t="s">
        <v>1323</v>
      </c>
      <c r="C1022" s="66" t="s">
        <v>2566</v>
      </c>
      <c r="D1022" s="67" t="s">
        <v>2567</v>
      </c>
      <c r="E1022" s="35">
        <v>0.23255813953488372</v>
      </c>
      <c r="F1022" s="35"/>
      <c r="G1022" s="23" t="s">
        <v>2583</v>
      </c>
      <c r="H1022" s="73" t="s">
        <v>2584</v>
      </c>
      <c r="I1022" s="22" t="s">
        <v>2583</v>
      </c>
      <c r="J1022" s="78"/>
      <c r="K1022" s="19"/>
      <c r="L1022" s="19"/>
      <c r="M1022" s="19" t="s">
        <v>2583</v>
      </c>
      <c r="N1022" s="56">
        <v>44</v>
      </c>
      <c r="O1022" s="21"/>
    </row>
    <row r="1023" spans="1:15" x14ac:dyDescent="0.25">
      <c r="A1023" s="66" t="s">
        <v>1322</v>
      </c>
      <c r="B1023" s="67" t="s">
        <v>1323</v>
      </c>
      <c r="C1023" s="66" t="s">
        <v>2568</v>
      </c>
      <c r="D1023" s="67" t="s">
        <v>2569</v>
      </c>
      <c r="E1023" s="35">
        <v>0.31428571428571428</v>
      </c>
      <c r="F1023" s="35"/>
      <c r="G1023" s="23" t="s">
        <v>2584</v>
      </c>
      <c r="H1023" s="73" t="s">
        <v>2583</v>
      </c>
      <c r="I1023" s="22" t="s">
        <v>2583</v>
      </c>
      <c r="J1023" s="78"/>
      <c r="K1023" s="19"/>
      <c r="L1023" s="19"/>
      <c r="M1023" s="19" t="s">
        <v>2583</v>
      </c>
      <c r="N1023" s="56">
        <v>37</v>
      </c>
      <c r="O1023" s="21"/>
    </row>
    <row r="1024" spans="1:15" x14ac:dyDescent="0.25">
      <c r="A1024" s="66" t="s">
        <v>1322</v>
      </c>
      <c r="B1024" s="67" t="s">
        <v>1323</v>
      </c>
      <c r="C1024" s="66" t="s">
        <v>2570</v>
      </c>
      <c r="D1024" s="67" t="s">
        <v>2571</v>
      </c>
      <c r="E1024" s="35">
        <v>0.16666666666666666</v>
      </c>
      <c r="F1024" s="35"/>
      <c r="G1024" s="23" t="s">
        <v>2583</v>
      </c>
      <c r="H1024" s="73" t="s">
        <v>2584</v>
      </c>
      <c r="I1024" s="22" t="s">
        <v>2583</v>
      </c>
      <c r="J1024" s="78"/>
      <c r="K1024" s="19"/>
      <c r="L1024" s="19"/>
      <c r="M1024" s="19" t="s">
        <v>2583</v>
      </c>
      <c r="N1024" s="56">
        <v>29</v>
      </c>
      <c r="O1024" s="21"/>
    </row>
    <row r="1025" spans="1:15" x14ac:dyDescent="0.25">
      <c r="A1025" s="66" t="s">
        <v>1322</v>
      </c>
      <c r="B1025" s="67" t="s">
        <v>1323</v>
      </c>
      <c r="C1025" s="66" t="s">
        <v>2572</v>
      </c>
      <c r="D1025" s="67" t="s">
        <v>2573</v>
      </c>
      <c r="E1025" s="35">
        <v>0.23076923076923078</v>
      </c>
      <c r="F1025" s="35"/>
      <c r="G1025" s="23" t="s">
        <v>2583</v>
      </c>
      <c r="H1025" s="73" t="s">
        <v>2584</v>
      </c>
      <c r="I1025" s="22" t="s">
        <v>2583</v>
      </c>
      <c r="J1025" s="78"/>
      <c r="K1025" s="19"/>
      <c r="L1025" s="19"/>
      <c r="M1025" s="19" t="s">
        <v>2583</v>
      </c>
      <c r="N1025" s="56">
        <v>29</v>
      </c>
      <c r="O1025" s="21"/>
    </row>
    <row r="1026" spans="1:15" x14ac:dyDescent="0.25">
      <c r="A1026" s="66" t="s">
        <v>1322</v>
      </c>
      <c r="B1026" s="67" t="s">
        <v>1323</v>
      </c>
      <c r="C1026" s="66" t="s">
        <v>2574</v>
      </c>
      <c r="D1026" s="67" t="s">
        <v>2575</v>
      </c>
      <c r="E1026" s="35">
        <v>0.56666666666666665</v>
      </c>
      <c r="F1026" s="35"/>
      <c r="G1026" s="23" t="s">
        <v>2584</v>
      </c>
      <c r="H1026" s="73" t="s">
        <v>2583</v>
      </c>
      <c r="I1026" s="22" t="s">
        <v>2583</v>
      </c>
      <c r="J1026" s="78"/>
      <c r="K1026" s="19"/>
      <c r="L1026" s="19"/>
      <c r="M1026" s="19" t="s">
        <v>2583</v>
      </c>
      <c r="N1026" s="56">
        <v>30</v>
      </c>
      <c r="O1026" s="21"/>
    </row>
    <row r="1027" spans="1:15" x14ac:dyDescent="0.25">
      <c r="A1027" s="66" t="s">
        <v>1322</v>
      </c>
      <c r="B1027" s="67" t="s">
        <v>1323</v>
      </c>
      <c r="C1027" s="66" t="s">
        <v>2576</v>
      </c>
      <c r="D1027" s="67" t="s">
        <v>2577</v>
      </c>
      <c r="E1027" s="35">
        <v>0.34615384615384615</v>
      </c>
      <c r="F1027" s="35"/>
      <c r="G1027" s="23" t="s">
        <v>2584</v>
      </c>
      <c r="H1027" s="73" t="s">
        <v>2583</v>
      </c>
      <c r="I1027" s="22" t="s">
        <v>2583</v>
      </c>
      <c r="J1027" s="78"/>
      <c r="K1027" s="19"/>
      <c r="L1027" s="19"/>
      <c r="M1027" s="19" t="s">
        <v>2583</v>
      </c>
      <c r="N1027" s="56">
        <v>25</v>
      </c>
      <c r="O1027" s="21"/>
    </row>
    <row r="1028" spans="1:15" x14ac:dyDescent="0.25">
      <c r="A1028" s="70" t="s">
        <v>1322</v>
      </c>
      <c r="B1028" s="67" t="s">
        <v>1323</v>
      </c>
      <c r="C1028" s="66" t="s">
        <v>2578</v>
      </c>
      <c r="D1028" s="67" t="s">
        <v>2579</v>
      </c>
      <c r="E1028" s="35">
        <v>0.51428571428571423</v>
      </c>
      <c r="F1028" s="35"/>
      <c r="G1028" s="23" t="s">
        <v>2584</v>
      </c>
      <c r="H1028" s="73" t="s">
        <v>2583</v>
      </c>
      <c r="I1028" s="22" t="s">
        <v>2583</v>
      </c>
      <c r="J1028" s="78"/>
      <c r="K1028" s="19"/>
      <c r="L1028" s="19"/>
      <c r="M1028" s="19" t="s">
        <v>2583</v>
      </c>
      <c r="N1028" s="56">
        <v>36</v>
      </c>
      <c r="O1028" s="21"/>
    </row>
    <row r="1029" spans="1:15" x14ac:dyDescent="0.25">
      <c r="A1029" s="37"/>
      <c r="B1029" s="37"/>
      <c r="C1029" s="55"/>
      <c r="D1029" s="37"/>
      <c r="E1029" s="37"/>
      <c r="F1029" s="37"/>
      <c r="G1029" s="37"/>
      <c r="H1029" s="74"/>
      <c r="I1029" s="38"/>
      <c r="J1029" s="79"/>
      <c r="K1029" s="38"/>
      <c r="L1029" s="38"/>
      <c r="M1029" s="38"/>
      <c r="N1029" s="57">
        <f>SUM(N8:N1028)</f>
        <v>346283</v>
      </c>
      <c r="O1029" s="37"/>
    </row>
  </sheetData>
  <sheetProtection deleteColumns="0" deleteRows="0"/>
  <autoFilter ref="A7:P1028" xr:uid="{00000000-0001-0000-0100-000000000000}">
    <sortState xmlns:xlrd2="http://schemas.microsoft.com/office/spreadsheetml/2017/richdata2" ref="A8:P1029">
      <sortCondition ref="A7:A1028"/>
    </sortState>
  </autoFilter>
  <mergeCells count="8">
    <mergeCell ref="A1:O1"/>
    <mergeCell ref="A3:O3"/>
    <mergeCell ref="G4:H4"/>
    <mergeCell ref="D2:F2"/>
    <mergeCell ref="G2:I2"/>
    <mergeCell ref="N2:P2"/>
    <mergeCell ref="J4:L4"/>
    <mergeCell ref="E4:F4"/>
  </mergeCells>
  <conditionalFormatting sqref="A8:D1028">
    <cfRule type="containsBlanks" dxfId="41" priority="72">
      <formula>LEN(TRIM(A8))=0</formula>
    </cfRule>
  </conditionalFormatting>
  <conditionalFormatting sqref="E8:E1028">
    <cfRule type="expression" dxfId="40" priority="26">
      <formula>F8&gt;0%</formula>
    </cfRule>
    <cfRule type="expression" dxfId="39" priority="29">
      <formula>E8&gt;100%</formula>
    </cfRule>
  </conditionalFormatting>
  <conditionalFormatting sqref="E8:F1028">
    <cfRule type="cellIs" dxfId="38" priority="70" operator="lessThan">
      <formula>0.4</formula>
    </cfRule>
    <cfRule type="cellIs" dxfId="37" priority="69" operator="greaterThanOrEqual">
      <formula>0.4</formula>
    </cfRule>
    <cfRule type="containsBlanks" dxfId="36" priority="68">
      <formula>LEN(TRIM(E8))=0</formula>
    </cfRule>
    <cfRule type="cellIs" dxfId="35" priority="58" operator="greaterThan">
      <formula>1</formula>
    </cfRule>
    <cfRule type="cellIs" dxfId="34" priority="55" operator="greaterThan">
      <formula>1</formula>
    </cfRule>
    <cfRule type="cellIs" dxfId="33" priority="54" operator="between">
      <formula>0.3</formula>
      <formula>0.4</formula>
    </cfRule>
    <cfRule type="cellIs" dxfId="32" priority="53" operator="between">
      <formula>0.3</formula>
      <formula>0.39999</formula>
    </cfRule>
    <cfRule type="cellIs" dxfId="31" priority="52" operator="lessThan">
      <formula>0.3</formula>
    </cfRule>
    <cfRule type="cellIs" dxfId="30" priority="50" operator="greaterThanOrEqual">
      <formula>0.4</formula>
    </cfRule>
    <cfRule type="cellIs" dxfId="29" priority="49" operator="between">
      <formula>0.3</formula>
      <formula>0.39999</formula>
    </cfRule>
    <cfRule type="cellIs" dxfId="28" priority="51" operator="greaterThanOrEqual">
      <formula>0.4</formula>
    </cfRule>
    <cfRule type="cellIs" dxfId="27" priority="48" operator="lessThan">
      <formula>0.3</formula>
    </cfRule>
  </conditionalFormatting>
  <conditionalFormatting sqref="F8:F1028">
    <cfRule type="expression" dxfId="26" priority="28">
      <formula>F8&gt;100%</formula>
    </cfRule>
    <cfRule type="expression" dxfId="25" priority="27">
      <formula>E8&gt;0%</formula>
    </cfRule>
  </conditionalFormatting>
  <conditionalFormatting sqref="I8:I1028">
    <cfRule type="notContainsText" dxfId="24" priority="14" operator="notContains" text="X">
      <formula>ISERROR(SEARCH("X",I8))</formula>
    </cfRule>
    <cfRule type="notContainsText" dxfId="23" priority="60" operator="notContains" text="X">
      <formula>ISERROR(SEARCH("X",I8))</formula>
    </cfRule>
    <cfRule type="containsBlanks" dxfId="22" priority="12">
      <formula>LEN(TRIM(I8))=0</formula>
    </cfRule>
  </conditionalFormatting>
  <conditionalFormatting sqref="J8:J1028">
    <cfRule type="expression" dxfId="21" priority="20">
      <formula>L8="D"</formula>
    </cfRule>
    <cfRule type="notContainsText" dxfId="20" priority="66" operator="notContains" text="I">
      <formula>ISERROR(SEARCH("I",J8))</formula>
    </cfRule>
    <cfRule type="expression" dxfId="19" priority="4">
      <formula>NOT(ISBLANK(L8))</formula>
    </cfRule>
  </conditionalFormatting>
  <conditionalFormatting sqref="J8:K1028">
    <cfRule type="expression" dxfId="18" priority="3">
      <formula>NOT(ISBLANK(K8))</formula>
    </cfRule>
  </conditionalFormatting>
  <conditionalFormatting sqref="J8:L1028">
    <cfRule type="containsBlanks" dxfId="17" priority="61">
      <formula>LEN(TRIM(J8))=0</formula>
    </cfRule>
  </conditionalFormatting>
  <conditionalFormatting sqref="K8:K1028">
    <cfRule type="expression" dxfId="16" priority="21">
      <formula>J8="I"</formula>
    </cfRule>
    <cfRule type="expression" dxfId="15" priority="19">
      <formula>L8="D"</formula>
    </cfRule>
    <cfRule type="notContainsText" dxfId="14" priority="62" operator="notContains" text="G">
      <formula>ISERROR(SEARCH("G",K8))</formula>
    </cfRule>
  </conditionalFormatting>
  <conditionalFormatting sqref="K8:L1028">
    <cfRule type="expression" dxfId="13" priority="6">
      <formula>NOT(ISBLANK(J8))</formula>
    </cfRule>
  </conditionalFormatting>
  <conditionalFormatting sqref="L8:L1028">
    <cfRule type="expression" dxfId="12" priority="23">
      <formula>$J$8=I</formula>
    </cfRule>
    <cfRule type="expression" dxfId="11" priority="22">
      <formula>J8="I"</formula>
    </cfRule>
    <cfRule type="notContainsText" dxfId="10" priority="64" operator="notContains" text="D">
      <formula>ISERROR(SEARCH("D",L8))</formula>
    </cfRule>
    <cfRule type="expression" dxfId="9" priority="5">
      <formula>NOT(ISBLANK(J8))</formula>
    </cfRule>
    <cfRule type="expression" dxfId="8" priority="24">
      <formula>J8=I</formula>
    </cfRule>
  </conditionalFormatting>
  <conditionalFormatting sqref="M8:M1028">
    <cfRule type="notContainsText" dxfId="7" priority="18" operator="notContains" text="X">
      <formula>ISERROR(SEARCH("X",M8))</formula>
    </cfRule>
    <cfRule type="containsBlanks" dxfId="6" priority="15">
      <formula>LEN(TRIM(M8))=0</formula>
    </cfRule>
    <cfRule type="containsBlanks" dxfId="5" priority="73">
      <formula>LEN(TRIM(M8))=0</formula>
    </cfRule>
  </conditionalFormatting>
  <conditionalFormatting sqref="N8:N1028">
    <cfRule type="notContainsBlanks" dxfId="4" priority="1">
      <formula>LEN(TRIM(N8))&gt;0</formula>
    </cfRule>
    <cfRule type="expression" dxfId="3" priority="11">
      <formula>I8="X"</formula>
    </cfRule>
    <cfRule type="expression" dxfId="2" priority="10">
      <formula>G8="X"</formula>
    </cfRule>
    <cfRule type="notContainsBlanks" dxfId="1" priority="9">
      <formula>LEN(TRIM(N8))&gt;0</formula>
    </cfRule>
    <cfRule type="expression" dxfId="0" priority="2">
      <formula>H8="X"</formula>
    </cfRule>
  </conditionalFormatting>
  <printOptions horizontalCentered="1"/>
  <pageMargins left="0.17" right="0.37" top="0.5" bottom="0.3" header="0.3" footer="0.05"/>
  <pageSetup paperSize="5" scale="41" orientation="landscape" r:id="rId1"/>
  <headerFooter>
    <oddHeader>&amp;C&amp;"-,Bold"Attachment 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SharedWithUsers xmlns="d877edd7-c46b-4076-bdea-758b4247ab7f">
      <UserInfo>
        <DisplayName/>
        <AccountId xsi:nil="true"/>
        <AccountType/>
      </UserInfo>
    </SharedWithUsers>
    <_dlc_DocIdPersistId xmlns="14bd887b-c026-42a7-b5ab-a06c3d5f0703" xsi:nil="true"/>
    <signed xmlns="62daccc7-1dec-45e4-9c05-50aa28bed2b2">false</signed>
    <Also_x002d_See xmlns="62daccc7-1dec-45e4-9c05-50aa28bed2b2">
      <Url xsi:nil="true"/>
      <Description xsi:nil="true"/>
    </Also_x002d_See>
    <Keyphrase xmlns="62daccc7-1dec-45e4-9c05-50aa28bed2b2">51</Keyphrase>
    <DocID xmlns="62daccc7-1dec-45e4-9c05-50aa28bed2b2">2026-03-13T04:00:00+00:00</DocID>
    <status xmlns="62daccc7-1dec-45e4-9c05-50aa28bed2b2">active</status>
    <PGM xmlns="62daccc7-1dec-45e4-9c05-50aa28bed2b2">
      <Value>SP</Value>
    </PGM>
    <FFY xmlns="62daccc7-1dec-45e4-9c05-50aa28bed2b2">2026</FFY>
    <_dlc_DocId xmlns="14bd887b-c026-42a7-b5ab-a06c3d5f0703">AMTSCTEK6REF-526395699-1685</_dlc_DocId>
    <_dlc_DocIdUrl xmlns="14bd887b-c026-42a7-b5ab-a06c3d5f0703">
      <Url>https://usdagcc.sharepoint.com/sites/FNCSPW-Programs/FNCSPW-CNP/_layouts/15/DocIdRedir.aspx?ID=AMTSCTEK6REF-526395699-1685</Url>
      <Description>AMTSCTEK6REF-526395699-1685</Description>
    </_dlc_DocIdUrl>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C71D5C1BD47E74F9A8B74C3294271E9" ma:contentTypeVersion="32" ma:contentTypeDescription="Create a new document." ma:contentTypeScope="" ma:versionID="eb35ba2d5c38fdd11c629482462ead2b">
  <xsd:schema xmlns:xsd="http://www.w3.org/2001/XMLSchema" xmlns:xs="http://www.w3.org/2001/XMLSchema" xmlns:p="http://schemas.microsoft.com/office/2006/metadata/properties" xmlns:ns2="62daccc7-1dec-45e4-9c05-50aa28bed2b2" xmlns:ns3="d877edd7-c46b-4076-bdea-758b4247ab7f" xmlns:ns4="14bd887b-c026-42a7-b5ab-a06c3d5f0703" targetNamespace="http://schemas.microsoft.com/office/2006/metadata/properties" ma:root="true" ma:fieldsID="b723020cd441140872688106f5dd6b9f" ns2:_="" ns3:_="" ns4:_="">
    <xsd:import namespace="62daccc7-1dec-45e4-9c05-50aa28bed2b2"/>
    <xsd:import namespace="d877edd7-c46b-4076-bdea-758b4247ab7f"/>
    <xsd:import namespace="14bd887b-c026-42a7-b5ab-a06c3d5f0703"/>
    <xsd:element name="properties">
      <xsd:complexType>
        <xsd:sequence>
          <xsd:element name="documentManagement">
            <xsd:complexType>
              <xsd:all>
                <xsd:element ref="ns2:FFY"/>
                <xsd:element ref="ns2:PGM" minOccurs="0"/>
                <xsd:element ref="ns2:DocID" minOccurs="0"/>
                <xsd:element ref="ns2:signed" minOccurs="0"/>
                <xsd:element ref="ns2:Also_x002d_See" minOccurs="0"/>
                <xsd:element ref="ns2:Keyphrase" minOccurs="0"/>
                <xsd:element ref="ns2:status"/>
                <xsd:element ref="ns3:SharedWithUsers" minOccurs="0"/>
                <xsd:element ref="ns4:_dlc_DocId" minOccurs="0"/>
                <xsd:element ref="ns4:_dlc_DocIdUrl" minOccurs="0"/>
                <xsd:element ref="ns4:_dlc_DocIdPersistId"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daccc7-1dec-45e4-9c05-50aa28bed2b2" elementFormDefault="qualified">
    <xsd:import namespace="http://schemas.microsoft.com/office/2006/documentManagement/types"/>
    <xsd:import namespace="http://schemas.microsoft.com/office/infopath/2007/PartnerControls"/>
    <xsd:element name="FFY" ma:index="1" ma:displayName="FY" ma:default="2026" ma:description="In which Federal Fiscal Year did this get issued?" ma:format="RadioButtons" ma:indexed="true" ma:internalName="FFY" ma:readOnly="false">
      <xsd:simpleType>
        <xsd:restriction base="dms:Choice">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restriction>
      </xsd:simpleType>
    </xsd:element>
    <xsd:element name="PGM" ma:index="3" nillable="true" ma:displayName="Programs" ma:internalName="PGM" ma:readOnly="false" ma:requiredMultiChoice="true">
      <xsd:complexType>
        <xsd:complexContent>
          <xsd:extension base="dms:MultiChoice">
            <xsd:sequence>
              <xsd:element name="Value" maxOccurs="unbounded" minOccurs="0" nillable="true">
                <xsd:simpleType>
                  <xsd:restriction base="dms:Choice">
                    <xsd:enumeration value="CACFP"/>
                    <xsd:enumeration value="SP"/>
                    <xsd:enumeration value="SFSP"/>
                    <xsd:enumeration value="SEBT"/>
                  </xsd:restriction>
                </xsd:simpleType>
              </xsd:element>
            </xsd:sequence>
          </xsd:extension>
        </xsd:complexContent>
      </xsd:complexType>
    </xsd:element>
    <xsd:element name="DocID" ma:index="4" nillable="true" ma:displayName="Issue date" ma:default="[today]" ma:description="This is the document key used by the program to identify/track documents." ma:format="DateOnly" ma:internalName="DocID" ma:readOnly="false">
      <xsd:simpleType>
        <xsd:restriction base="dms:DateTime"/>
      </xsd:simpleType>
    </xsd:element>
    <xsd:element name="signed" ma:index="5" nillable="true" ma:displayName="signed" ma:default="0" ma:description="Is this a signed version of this document?" ma:internalName="signed" ma:readOnly="false">
      <xsd:simpleType>
        <xsd:restriction base="dms:Boolean"/>
      </xsd:simpleType>
    </xsd:element>
    <xsd:element name="Also_x002d_See" ma:index="6" nillable="true" ma:displayName="Reference" ma:description="this is a hyperlink that you can use to tie to another resource location, such as to the FNS Public Web.&#10;&#10;If this is a resource, it is highly likely to have an accompanying link.  However,this field is not mandatory." ma:format="Hyperlink" ma:internalName="Also_x002d_Se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Keyphrase" ma:index="13" nillable="true" ma:displayName="Subject" ma:indexed="true" ma:list="{849c86d6-0d1f-4a7d-90eb-cfe3b1b23845}" ma:internalName="Keyphrase" ma:readOnly="false" ma:showField="Title" ma:web="d877edd7-c46b-4076-bdea-758b4247ab7f">
      <xsd:simpleType>
        <xsd:restriction base="dms:Lookup"/>
      </xsd:simpleType>
    </xsd:element>
    <xsd:element name="status" ma:index="15" ma:displayName="status" ma:default="active" ma:format="RadioButtons" ma:internalName="status" ma:readOnly="false">
      <xsd:simpleType>
        <xsd:restriction base="dms:Choice">
          <xsd:enumeration value="active"/>
          <xsd:enumeration value="superseded"/>
          <xsd:enumeration value="obsolete"/>
        </xsd:restriction>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7edd7-c46b-4076-bdea-758b4247ab7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bd887b-c026-42a7-b5ab-a06c3d5f0703"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0" ma:displayName="Policy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ACE4E2-5D36-43D0-92E1-024C08F84D64}">
  <ds:schemaRefs>
    <ds:schemaRef ds:uri="62daccc7-1dec-45e4-9c05-50aa28bed2b2"/>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14bd887b-c026-42a7-b5ab-a06c3d5f0703"/>
    <ds:schemaRef ds:uri="d877edd7-c46b-4076-bdea-758b4247ab7f"/>
    <ds:schemaRef ds:uri="http://www.w3.org/XML/1998/namespace"/>
  </ds:schemaRefs>
</ds:datastoreItem>
</file>

<file path=customXml/itemProps2.xml><?xml version="1.0" encoding="utf-8"?>
<ds:datastoreItem xmlns:ds="http://schemas.openxmlformats.org/officeDocument/2006/customXml" ds:itemID="{6841E17C-4460-4120-8FA1-6366B53DC268}">
  <ds:schemaRefs>
    <ds:schemaRef ds:uri="http://schemas.microsoft.com/sharepoint/v3/contenttype/forms"/>
  </ds:schemaRefs>
</ds:datastoreItem>
</file>

<file path=customXml/itemProps3.xml><?xml version="1.0" encoding="utf-8"?>
<ds:datastoreItem xmlns:ds="http://schemas.openxmlformats.org/officeDocument/2006/customXml" ds:itemID="{71462622-6898-43B3-B708-564ABE3B3199}">
  <ds:schemaRefs>
    <ds:schemaRef ds:uri="http://schemas.microsoft.com/sharepoint/events"/>
  </ds:schemaRefs>
</ds:datastoreItem>
</file>

<file path=customXml/itemProps4.xml><?xml version="1.0" encoding="utf-8"?>
<ds:datastoreItem xmlns:ds="http://schemas.openxmlformats.org/officeDocument/2006/customXml" ds:itemID="{B412C3CF-E527-4F56-808D-84A7E3BA2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daccc7-1dec-45e4-9c05-50aa28bed2b2"/>
    <ds:schemaRef ds:uri="d877edd7-c46b-4076-bdea-758b4247ab7f"/>
    <ds:schemaRef ds:uri="14bd887b-c026-42a7-b5ab-a06c3d5f07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LEA-wide Notification Report</vt:lpstr>
      <vt:lpstr>School Notification Report</vt:lpstr>
      <vt:lpstr>'LEA-wide Notification Report'!Print_Area</vt:lpstr>
      <vt:lpstr>'School Notification Report'!Print_Area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CEP State Agency Template</dc:title>
  <dc:subject/>
  <dc:creator>mapplebaum</dc:creator>
  <cp:keywords>CEP, School Meal Programs</cp:keywords>
  <dc:description/>
  <cp:lastModifiedBy>Hickey, Darla</cp:lastModifiedBy>
  <cp:revision/>
  <dcterms:created xsi:type="dcterms:W3CDTF">2011-02-07T21:33:03Z</dcterms:created>
  <dcterms:modified xsi:type="dcterms:W3CDTF">2026-04-29T12:31:15Z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0x0101004C71D5C1BD47E74F9A8B74C3294271E9</vt:lpwstr>
  </property>
  <property fmtid="{D5CDD505-2E9C-101B-9397-08002B2CF9AE}" pid="3" name="MediaServiceImageTags">
    <vt:lpwstr/>
  </property>
  <property fmtid="{D5CDD505-2E9C-101B-9397-08002B2CF9AE}" pid="4" name="Order">
    <vt:r8>654100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ItemGuid">
    <vt:lpwstr>94b020c3-a7f6-4c24-9726-72c4fdbeb273</vt:lpwstr>
  </property>
</Properties>
</file>